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854" firstSheet="0" activeTab="0" autoFilterDateGrouping="1"/>
  </bookViews>
  <sheets>
    <sheet name="из МСК" sheetId="1" state="visible" r:id="rId1"/>
    <sheet name="из НСК" sheetId="2" state="visible" r:id="rId2"/>
    <sheet name="из Алдана" sheetId="3" state="visible" r:id="rId3"/>
    <sheet name="из СПб" sheetId="4" state="visible" r:id="rId4"/>
    <sheet name="из Читы" sheetId="5" state="visible" r:id="rId5"/>
    <sheet name="из ЯКТ" sheetId="6" state="visible" r:id="rId6"/>
    <sheet name="из БЛГ" sheetId="7" state="visible" r:id="rId7"/>
    <sheet name="из ТНД" sheetId="8" state="visible" r:id="rId8"/>
    <sheet name="АЭ МСК" sheetId="9" state="visible" r:id="rId9"/>
    <sheet name="АЭ СПб" sheetId="10" state="visible" r:id="rId10"/>
    <sheet name="АЭ НСК" sheetId="11" state="visible" r:id="rId11"/>
    <sheet name="АЭ КОМИ ХМАО" sheetId="12" state="visible" r:id="rId12"/>
    <sheet name="АЭ ЯНАО" sheetId="13" state="visible" r:id="rId13"/>
    <sheet name="АЭ НРГ" sheetId="14" state="visible" r:id="rId14"/>
    <sheet name="АЭ Алдан" sheetId="15" state="visible" r:id="rId15"/>
    <sheet name="АЭ ЯКТ" sheetId="16" state="visible" r:id="rId16"/>
    <sheet name="АЭ Красноярск" sheetId="17" state="visible" r:id="rId17"/>
    <sheet name="АЭ У-Удэ" sheetId="18" state="visible" r:id="rId18"/>
    <sheet name="АЭ Чита" sheetId="19" state="visible" r:id="rId19"/>
    <sheet name="АЭ БЛГ" sheetId="20" state="visible" r:id="rId20"/>
    <sheet name="АЭ ДВ" sheetId="21" state="visible" r:id="rId21"/>
    <sheet name="АЭ Тында" sheetId="22" state="visible" r:id="rId22"/>
    <sheet name="Доп. услуги" sheetId="23" state="visible" r:id="rId23"/>
  </sheets>
  <definedNames>
    <definedName name="_xlnm._FilterDatabase" localSheetId="1" hidden="1">'из НСК'!$A$13:$AF$50</definedName>
    <definedName name="_xlnm._FilterDatabase" localSheetId="2" hidden="1">'из Алдана'!$A$13:$AE$20</definedName>
    <definedName name="_xlnm._FilterDatabase" localSheetId="3" hidden="1">'из СПб'!$A$13:$AF$14</definedName>
    <definedName name="_xlnm._FilterDatabase" localSheetId="4" hidden="1">'из Читы'!$A$13:$AE$20</definedName>
    <definedName name="_xlnm._FilterDatabase" localSheetId="6" hidden="1">'из БЛГ'!$A$13:$AE$24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\.mm\.yyyy"/>
    <numFmt numFmtId="165" formatCode="#\ ##0"/>
    <numFmt numFmtId="166" formatCode="#\ ##0.00"/>
    <numFmt numFmtId="167" formatCode="#\ ##0.00\ _₽"/>
    <numFmt numFmtId="168" formatCode="_-* #\ ##0.00_-;\-* #\ ##0.00_-;_-* &quot;-&quot;??_-;_-@_-"/>
  </numFmts>
  <fonts count="63">
    <font>
      <name val="Calibri"/>
      <charset val="204"/>
      <color theme="1"/>
      <sz val="11"/>
      <scheme val="minor"/>
    </font>
    <font>
      <name val="Times New Roman"/>
      <charset val="204"/>
      <family val="1"/>
      <color indexed="8"/>
      <sz val="9"/>
    </font>
    <font>
      <name val="Times New Roman"/>
      <charset val="204"/>
      <family val="1"/>
      <sz val="9"/>
    </font>
    <font>
      <name val="Times New Roman"/>
      <charset val="204"/>
      <family val="1"/>
      <b val="1"/>
      <sz val="9"/>
    </font>
    <font>
      <name val="Times New Roman"/>
      <charset val="204"/>
      <family val="1"/>
      <b val="1"/>
      <color indexed="8"/>
      <sz val="9"/>
    </font>
    <font>
      <name val="Times New Roman"/>
      <charset val="204"/>
      <family val="1"/>
      <b val="1"/>
      <i val="1"/>
      <sz val="9"/>
      <u val="single"/>
    </font>
    <font>
      <name val="Times New Roman"/>
      <charset val="204"/>
      <family val="1"/>
      <sz val="10"/>
    </font>
    <font>
      <name val="Times New Roman"/>
      <charset val="204"/>
      <family val="1"/>
      <color indexed="10"/>
      <sz val="9"/>
    </font>
    <font>
      <name val="Times New Roman"/>
      <charset val="204"/>
      <family val="1"/>
      <color rgb="FF000000"/>
      <sz val="11"/>
    </font>
    <font>
      <name val="Times New Roman"/>
      <charset val="204"/>
      <family val="1"/>
      <b val="1"/>
      <color rgb="FF000000"/>
      <sz val="11"/>
    </font>
    <font>
      <name val="Times New Roman"/>
      <charset val="204"/>
      <family val="1"/>
      <b val="1"/>
      <color rgb="FFFF0000"/>
      <sz val="11"/>
    </font>
    <font>
      <name val="Times New Roman"/>
      <charset val="204"/>
      <family val="1"/>
      <b val="1"/>
      <sz val="10"/>
    </font>
    <font>
      <name val="Times New Roman"/>
      <charset val="204"/>
      <family val="1"/>
      <i val="1"/>
      <sz val="8"/>
    </font>
    <font>
      <name val="Times New Roman"/>
      <charset val="204"/>
      <family val="1"/>
      <sz val="8"/>
    </font>
    <font>
      <name val="Calibri"/>
      <charset val="204"/>
      <family val="2"/>
      <color indexed="8"/>
      <sz val="9"/>
    </font>
    <font>
      <name val="Calibri"/>
      <charset val="204"/>
      <family val="2"/>
      <color theme="1"/>
      <sz val="10"/>
      <scheme val="minor"/>
    </font>
    <font>
      <name val="Calibri"/>
      <charset val="204"/>
      <family val="2"/>
      <color indexed="8"/>
      <sz val="10"/>
    </font>
    <font>
      <name val="Times New Roman"/>
      <charset val="204"/>
      <family val="1"/>
      <b val="1"/>
      <sz val="11"/>
    </font>
    <font>
      <name val="Times New Roman"/>
      <charset val="204"/>
      <family val="1"/>
      <sz val="12"/>
    </font>
    <font>
      <name val="Times New Roman"/>
      <charset val="204"/>
      <family val="1"/>
      <color indexed="8"/>
      <sz val="12"/>
    </font>
    <font>
      <name val="Times New Roman"/>
      <charset val="204"/>
      <family val="1"/>
      <color indexed="8"/>
      <sz val="10"/>
    </font>
    <font>
      <name val="Times New Roman"/>
      <charset val="204"/>
      <family val="1"/>
      <b val="1"/>
      <color indexed="8"/>
      <sz val="10"/>
    </font>
    <font>
      <name val="Times New Roman"/>
      <charset val="204"/>
      <family val="1"/>
      <sz val="11"/>
    </font>
    <font>
      <name val="Calibri"/>
      <charset val="204"/>
      <family val="2"/>
      <color theme="1"/>
      <sz val="14"/>
      <scheme val="minor"/>
    </font>
    <font>
      <name val="Times New Roman"/>
      <charset val="204"/>
      <family val="1"/>
      <sz val="14"/>
    </font>
    <font>
      <name val="Times New Roman"/>
      <charset val="204"/>
      <family val="1"/>
      <b val="1"/>
      <sz val="14"/>
    </font>
    <font>
      <name val="Calibri"/>
      <charset val="204"/>
      <family val="2"/>
      <color indexed="8"/>
      <sz val="14"/>
    </font>
    <font>
      <name val="Times New Roman"/>
      <charset val="204"/>
      <family val="1"/>
      <color indexed="8"/>
      <sz val="14"/>
    </font>
    <font>
      <name val="Times New Roman"/>
      <charset val="204"/>
      <family val="1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theme="1"/>
      <sz val="12"/>
      <scheme val="minor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indexed="8"/>
      <sz val="12"/>
    </font>
    <font>
      <name val="Calibri"/>
      <charset val="204"/>
      <family val="2"/>
      <color indexed="8"/>
      <sz val="11"/>
    </font>
    <font>
      <name val="Times New Roman"/>
      <charset val="204"/>
      <family val="1"/>
      <color indexed="8"/>
      <sz val="11"/>
    </font>
    <font>
      <name val="Times New Roman"/>
      <charset val="204"/>
      <family val="1"/>
      <b val="1"/>
      <color indexed="8"/>
      <sz val="11"/>
    </font>
    <font>
      <name val="Times New Roman"/>
      <charset val="204"/>
      <family val="1"/>
      <color rgb="FFFF0000"/>
      <sz val="10"/>
    </font>
    <font>
      <name val="Calibri"/>
      <charset val="204"/>
      <family val="2"/>
      <sz val="10"/>
    </font>
    <font>
      <name val="Calibri"/>
      <charset val="204"/>
      <family val="2"/>
      <color rgb="FFFF0000"/>
      <sz val="10"/>
    </font>
    <font>
      <name val="Times New Roman"/>
      <charset val="204"/>
      <family val="1"/>
      <color rgb="FF000000"/>
      <sz val="10"/>
    </font>
    <font>
      <name val="Calibri"/>
      <charset val="204"/>
      <family val="2"/>
      <color rgb="FF000000"/>
      <sz val="10"/>
      <scheme val="minor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i val="1"/>
      <color indexed="8"/>
      <sz val="12"/>
      <u val="single"/>
    </font>
    <font>
      <name val="Times New Roman"/>
      <charset val="204"/>
      <family val="1"/>
      <b val="1"/>
      <i val="1"/>
      <color indexed="8"/>
      <sz val="14"/>
      <u val="single"/>
    </font>
    <font>
      <name val="Times New Roman"/>
      <charset val="204"/>
      <family val="1"/>
      <color rgb="FFFF0000"/>
      <sz val="11"/>
    </font>
    <font>
      <name val="Times New Roman"/>
      <charset val="204"/>
      <family val="1"/>
      <b val="1"/>
      <i val="1"/>
      <color indexed="8"/>
      <sz val="11"/>
      <u val="single"/>
    </font>
    <font>
      <name val="Times New Roman"/>
      <charset val="204"/>
      <family val="1"/>
      <b val="1"/>
      <i val="1"/>
      <color indexed="8"/>
      <sz val="10"/>
      <u val="single"/>
    </font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sz val="12"/>
    </font>
    <font>
      <name val="Times New Roman"/>
      <charset val="204"/>
      <family val="1"/>
      <b val="1"/>
      <sz val="11"/>
    </font>
    <font>
      <name val="Calibri"/>
      <charset val="204"/>
      <family val="2"/>
      <color rgb="FFFF0000"/>
      <sz val="11"/>
      <scheme val="minor"/>
    </font>
    <font>
      <name val="Times New Roman"/>
      <charset val="204"/>
      <family val="1"/>
      <color rgb="FFFF0000"/>
      <sz val="12"/>
    </font>
    <font>
      <name val="Calibri"/>
      <charset val="204"/>
      <family val="2"/>
      <color rgb="FFFF0000"/>
      <sz val="12"/>
      <scheme val="minor"/>
    </font>
    <font>
      <name val="Calibri"/>
      <charset val="204"/>
      <family val="2"/>
      <b val="1"/>
      <color rgb="FFFF0000"/>
      <sz val="12"/>
      <scheme val="minor"/>
    </font>
    <font>
      <name val="Calibri"/>
      <charset val="204"/>
      <family val="2"/>
      <sz val="11"/>
      <scheme val="minor"/>
    </font>
    <font>
      <name val="Calibri"/>
      <charset val="204"/>
      <family val="2"/>
      <sz val="12"/>
      <scheme val="minor"/>
    </font>
    <font>
      <name val="Calibri"/>
      <charset val="204"/>
      <family val="2"/>
      <b val="1"/>
      <sz val="12"/>
      <scheme val="minor"/>
    </font>
    <font>
      <name val="Times New Roman"/>
      <color rgb="00000000"/>
      <sz val="12"/>
    </font>
    <font>
      <name val="Times New Roman"/>
      <color rgb="00000000"/>
      <sz val="10"/>
    </font>
    <font>
      <name val="Calibri"/>
      <color rgb="00000000"/>
      <sz val="11"/>
    </font>
    <font>
      <name val="Calibri"/>
      <color rgb="00000000"/>
      <sz val="12"/>
    </font>
    <font>
      <name val="Times New Roman"/>
      <color rgb="00000000"/>
      <sz val="9"/>
    </font>
    <font>
      <name val="Times New Roman"/>
      <b val="1"/>
      <color rgb="00000000"/>
      <sz val="11"/>
    </font>
  </fonts>
  <fills count="5">
    <fill>
      <patternFill/>
    </fill>
    <fill>
      <patternFill patternType="gray125"/>
    </fill>
    <fill>
      <patternFill patternType="solid">
        <fgColor theme="0" tint="-0.149967955565050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/>
      <diagonal/>
    </border>
    <border>
      <left style="hair">
        <color auto="1"/>
      </left>
      <right/>
      <top style="dotted">
        <color auto="1"/>
      </top>
      <bottom style="dashed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dashed">
        <color auto="1"/>
      </left>
      <right style="dotted">
        <color auto="1"/>
      </right>
      <top style="dashed">
        <color auto="1"/>
      </top>
      <bottom style="dashed">
        <color auto="1"/>
      </bottom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/>
      <top style="dotted">
        <color auto="1"/>
      </top>
      <bottom style="dashed">
        <color auto="1"/>
      </bottom>
      <diagonal/>
    </border>
    <border>
      <left style="dotted">
        <color auto="1"/>
      </left>
      <right style="dotted">
        <color auto="1"/>
      </right>
      <top style="dashed">
        <color auto="1"/>
      </top>
      <bottom style="dash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 style="hair">
        <color auto="1"/>
      </right>
      <top style="dotted">
        <color auto="1"/>
      </top>
      <bottom style="dashed">
        <color auto="1"/>
      </bottom>
      <diagonal/>
    </border>
    <border>
      <left/>
      <right style="hair">
        <color auto="1"/>
      </right>
      <top style="dotted">
        <color auto="1"/>
      </top>
      <bottom/>
      <diagonal/>
    </border>
    <border>
      <left style="dott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 style="dotted">
        <color auto="1"/>
      </top>
      <bottom style="dashed">
        <color auto="1"/>
      </bottom>
      <diagonal/>
    </border>
    <border>
      <left style="dashed">
        <color auto="1"/>
      </left>
      <right/>
      <top/>
      <bottom/>
      <diagonal/>
    </border>
    <border>
      <left style="hair">
        <color auto="1"/>
      </left>
      <right/>
      <top/>
      <bottom style="dashed">
        <color auto="1"/>
      </bottom>
      <diagonal/>
    </border>
    <border>
      <left style="hair">
        <color auto="1"/>
      </left>
      <right style="hair">
        <color auto="1"/>
      </right>
      <top/>
      <bottom style="dott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hair">
        <color auto="1"/>
      </right>
      <top/>
      <bottom style="dashed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dashed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dashed">
        <color auto="1"/>
      </bottom>
      <diagonal/>
    </border>
    <border>
      <left style="dotted">
        <color auto="1"/>
      </left>
      <right style="hair">
        <color auto="1"/>
      </right>
      <top style="dotted">
        <color auto="1"/>
      </top>
      <bottom style="dashed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168" fontId="47" fillId="0" borderId="0"/>
    <xf numFmtId="0" fontId="41" fillId="0" borderId="0"/>
    <xf numFmtId="0" fontId="41" fillId="0" borderId="0"/>
    <xf numFmtId="0" fontId="41" fillId="0" borderId="0"/>
    <xf numFmtId="168" fontId="41" fillId="0" borderId="0"/>
    <xf numFmtId="168" fontId="41" fillId="0" borderId="0"/>
    <xf numFmtId="168" fontId="41" fillId="0" borderId="0"/>
    <xf numFmtId="168" fontId="47" fillId="0" borderId="0"/>
    <xf numFmtId="168" fontId="47" fillId="0" borderId="0"/>
  </cellStyleXfs>
  <cellXfs count="52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0" borderId="2" applyAlignment="1" pivotButton="0" quotePrefix="0" xfId="0">
      <alignment horizontal="center" vertical="center"/>
    </xf>
    <xf numFmtId="0" fontId="2" fillId="0" borderId="3" applyAlignment="1" pivotButton="0" quotePrefix="0" xfId="0">
      <alignment horizontal="left" vertical="center"/>
    </xf>
    <xf numFmtId="0" fontId="2" fillId="0" borderId="4" applyAlignment="1" pivotButton="0" quotePrefix="0" xfId="0">
      <alignment horizontal="left" vertical="center"/>
    </xf>
    <xf numFmtId="0" fontId="3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1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3" fillId="0" borderId="3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/>
    </xf>
    <xf numFmtId="0" fontId="1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5" fontId="2" fillId="0" borderId="3" applyAlignment="1" pivotButton="0" quotePrefix="0" xfId="0">
      <alignment horizontal="left" vertical="center" wrapText="1"/>
    </xf>
    <xf numFmtId="165" fontId="2" fillId="0" borderId="4" applyAlignment="1" pivotButton="0" quotePrefix="0" xfId="0">
      <alignment horizontal="left" vertical="center" wrapText="1"/>
    </xf>
    <xf numFmtId="165" fontId="2" fillId="0" borderId="11" applyAlignment="1" pivotButton="0" quotePrefix="0" xfId="0">
      <alignment horizontal="left" vertical="center" wrapText="1"/>
    </xf>
    <xf numFmtId="165" fontId="1" fillId="0" borderId="0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 wrapText="1"/>
    </xf>
    <xf numFmtId="165" fontId="2" fillId="0" borderId="2" applyAlignment="1" pivotButton="0" quotePrefix="0" xfId="0">
      <alignment horizontal="center" vertical="center"/>
    </xf>
    <xf numFmtId="0" fontId="1" fillId="0" borderId="0" applyAlignment="1" pivotButton="0" quotePrefix="0" xfId="0">
      <alignment horizontal="right"/>
    </xf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left" vertical="center"/>
    </xf>
    <xf numFmtId="165" fontId="2" fillId="0" borderId="3" applyAlignment="1" pivotButton="0" quotePrefix="0" xfId="0">
      <alignment horizontal="center" vertical="center"/>
    </xf>
    <xf numFmtId="165" fontId="2" fillId="0" borderId="4" applyAlignment="1" pivotButton="0" quotePrefix="0" xfId="0">
      <alignment horizontal="center" vertical="center"/>
    </xf>
    <xf numFmtId="165" fontId="2" fillId="0" borderId="11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/>
    </xf>
    <xf numFmtId="0" fontId="7" fillId="0" borderId="0" pivotButton="0" quotePrefix="0" xfId="0"/>
    <xf numFmtId="0" fontId="2" fillId="0" borderId="0" pivotButton="0" quotePrefix="0" xfId="0"/>
    <xf numFmtId="164" fontId="2" fillId="0" borderId="0" applyAlignment="1" pivotButton="0" quotePrefix="0" xfId="0">
      <alignment vertical="center"/>
    </xf>
    <xf numFmtId="165" fontId="2" fillId="0" borderId="0" applyAlignment="1" pivotButton="0" quotePrefix="0" xfId="0">
      <alignment horizontal="left" vertical="center"/>
    </xf>
    <xf numFmtId="165" fontId="2" fillId="0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8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vertical="center"/>
    </xf>
    <xf numFmtId="165" fontId="1" fillId="0" borderId="0" applyAlignment="1" pivotButton="0" quotePrefix="0" xfId="0">
      <alignment horizontal="center"/>
    </xf>
    <xf numFmtId="165" fontId="2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 vertical="center"/>
    </xf>
    <xf numFmtId="165" fontId="1" fillId="0" borderId="0" pivotButton="0" quotePrefix="0" xfId="0"/>
    <xf numFmtId="165" fontId="2" fillId="0" borderId="0" pivotButton="0" quotePrefix="0" xfId="0"/>
    <xf numFmtId="0" fontId="11" fillId="0" borderId="0" applyAlignment="1" pivotButton="0" quotePrefix="0" xfId="0">
      <alignment horizontal="left" vertical="center"/>
    </xf>
    <xf numFmtId="0" fontId="12" fillId="0" borderId="0" applyAlignment="1" pivotButton="0" quotePrefix="0" xfId="0">
      <alignment horizontal="left" vertical="center"/>
    </xf>
    <xf numFmtId="0" fontId="2" fillId="0" borderId="3" applyAlignment="1" pivotButton="0" quotePrefix="0" xfId="0">
      <alignment vertical="center"/>
    </xf>
    <xf numFmtId="0" fontId="2" fillId="0" borderId="2" applyAlignment="1" pivotButton="0" quotePrefix="0" xfId="0">
      <alignment vertical="center"/>
    </xf>
    <xf numFmtId="0" fontId="13" fillId="0" borderId="0" applyAlignment="1" pivotButton="0" quotePrefix="0" xfId="0">
      <alignment horizontal="left" vertical="center" wrapText="1"/>
    </xf>
    <xf numFmtId="165" fontId="2" fillId="0" borderId="8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166" fontId="2" fillId="0" borderId="3" applyAlignment="1" pivotButton="0" quotePrefix="0" xfId="0">
      <alignment horizontal="center" vertical="center"/>
    </xf>
    <xf numFmtId="0" fontId="2" fillId="0" borderId="4" applyAlignment="1" pivotButton="0" quotePrefix="0" xfId="0">
      <alignment vertical="center"/>
    </xf>
    <xf numFmtId="166" fontId="2" fillId="0" borderId="4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/>
    </xf>
    <xf numFmtId="165" fontId="2" fillId="0" borderId="0" applyAlignment="1" pivotButton="0" quotePrefix="0" xfId="0">
      <alignment horizontal="center" vertical="center"/>
    </xf>
    <xf numFmtId="167" fontId="2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/>
    </xf>
    <xf numFmtId="0" fontId="15" fillId="0" borderId="0" pivotButton="0" quotePrefix="0" xfId="0"/>
    <xf numFmtId="0" fontId="16" fillId="0" borderId="0" pivotButton="0" quotePrefix="0" xfId="0"/>
    <xf numFmtId="0" fontId="6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vertical="center"/>
    </xf>
    <xf numFmtId="0" fontId="17" fillId="3" borderId="18" applyAlignment="1" pivotButton="0" quotePrefix="0" xfId="0">
      <alignment horizontal="center" vertical="center"/>
    </xf>
    <xf numFmtId="0" fontId="17" fillId="3" borderId="21" applyAlignment="1" pivotButton="0" quotePrefix="0" xfId="0">
      <alignment horizontal="center" vertical="center" wrapText="1"/>
    </xf>
    <xf numFmtId="0" fontId="17" fillId="3" borderId="0" applyAlignment="1" pivotButton="0" quotePrefix="0" xfId="0">
      <alignment horizontal="center" vertical="center"/>
    </xf>
    <xf numFmtId="0" fontId="17" fillId="3" borderId="0" applyAlignment="1" pivotButton="0" quotePrefix="0" xfId="0">
      <alignment horizontal="center" vertical="center" wrapText="1"/>
    </xf>
    <xf numFmtId="0" fontId="17" fillId="3" borderId="22" applyAlignment="1" pivotButton="0" quotePrefix="0" xfId="0">
      <alignment horizontal="center" vertical="center" wrapText="1"/>
    </xf>
    <xf numFmtId="0" fontId="18" fillId="0" borderId="18" applyAlignment="1" pivotButton="0" quotePrefix="0" xfId="0">
      <alignment horizontal="center" vertical="center"/>
    </xf>
    <xf numFmtId="0" fontId="18" fillId="0" borderId="2" applyAlignment="1" pivotButton="0" quotePrefix="0" xfId="0">
      <alignment horizontal="center" vertical="center"/>
    </xf>
    <xf numFmtId="0" fontId="18" fillId="0" borderId="23" applyAlignment="1" pivotButton="0" quotePrefix="0" xfId="0">
      <alignment horizontal="center"/>
    </xf>
    <xf numFmtId="0" fontId="19" fillId="0" borderId="23" applyAlignment="1" pivotButton="0" quotePrefix="0" xfId="0">
      <alignment horizontal="center"/>
    </xf>
    <xf numFmtId="49" fontId="18" fillId="0" borderId="2" applyAlignment="1" pivotButton="0" quotePrefix="0" xfId="0">
      <alignment horizontal="center" vertical="center" wrapText="1"/>
    </xf>
    <xf numFmtId="2" fontId="19" fillId="0" borderId="23" applyAlignment="1" pivotButton="0" quotePrefix="0" xfId="0">
      <alignment horizontal="center"/>
    </xf>
    <xf numFmtId="0" fontId="20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right" vertical="center"/>
    </xf>
    <xf numFmtId="0" fontId="20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vertical="center"/>
    </xf>
    <xf numFmtId="0" fontId="15" fillId="0" borderId="0" applyAlignment="1" pivotButton="0" quotePrefix="0" xfId="0">
      <alignment horizontal="left" vertical="center"/>
    </xf>
    <xf numFmtId="165" fontId="2" fillId="0" borderId="1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0" fontId="17" fillId="3" borderId="25" applyAlignment="1" pivotButton="0" quotePrefix="0" xfId="0">
      <alignment horizontal="center" vertical="center" wrapText="1"/>
    </xf>
    <xf numFmtId="0" fontId="17" fillId="3" borderId="26" applyAlignment="1" pivotButton="0" quotePrefix="0" xfId="0">
      <alignment horizontal="center" vertical="center" wrapText="1"/>
    </xf>
    <xf numFmtId="2" fontId="0" fillId="0" borderId="0" pivotButton="0" quotePrefix="0" xfId="0"/>
    <xf numFmtId="2" fontId="2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0" fillId="3" borderId="28" applyAlignment="1" pivotButton="0" quotePrefix="0" xfId="0">
      <alignment horizontal="center" vertical="center"/>
    </xf>
    <xf numFmtId="0" fontId="17" fillId="3" borderId="16" applyAlignment="1" pivotButton="0" quotePrefix="0" xfId="0">
      <alignment horizontal="center" vertical="center"/>
    </xf>
    <xf numFmtId="165" fontId="17" fillId="3" borderId="25" applyAlignment="1" pivotButton="0" quotePrefix="0" xfId="0">
      <alignment horizontal="center" vertical="center"/>
    </xf>
    <xf numFmtId="0" fontId="17" fillId="3" borderId="25" applyAlignment="1" pivotButton="0" quotePrefix="0" xfId="0">
      <alignment horizontal="center" vertical="center"/>
    </xf>
    <xf numFmtId="165" fontId="17" fillId="3" borderId="26" applyAlignment="1" pivotButton="0" quotePrefix="0" xfId="0">
      <alignment horizontal="center" vertical="center"/>
    </xf>
    <xf numFmtId="0" fontId="17" fillId="3" borderId="26" applyAlignment="1" pivotButton="0" quotePrefix="0" xfId="0">
      <alignment horizontal="center" vertical="center"/>
    </xf>
    <xf numFmtId="1" fontId="19" fillId="0" borderId="23" applyAlignment="1" pivotButton="0" quotePrefix="0" xfId="0">
      <alignment horizontal="center"/>
    </xf>
    <xf numFmtId="1" fontId="0" fillId="0" borderId="0" pivotButton="0" quotePrefix="0" xfId="0"/>
    <xf numFmtId="0" fontId="22" fillId="0" borderId="0" applyAlignment="1" pivotButton="0" quotePrefix="0" xfId="0">
      <alignment vertical="center"/>
    </xf>
    <xf numFmtId="0" fontId="17" fillId="3" borderId="29" applyAlignment="1" pivotButton="0" quotePrefix="0" xfId="0">
      <alignment horizontal="center" vertical="center"/>
    </xf>
    <xf numFmtId="0" fontId="17" fillId="3" borderId="30" applyAlignment="1" pivotButton="0" quotePrefix="0" xfId="0">
      <alignment horizontal="center" vertical="center"/>
    </xf>
    <xf numFmtId="49" fontId="18" fillId="4" borderId="2" applyAlignment="1" pivotButton="0" quotePrefix="0" xfId="0">
      <alignment horizontal="center" vertical="center"/>
    </xf>
    <xf numFmtId="0" fontId="19" fillId="0" borderId="23" applyAlignment="1" pivotButton="0" quotePrefix="0" xfId="0">
      <alignment horizontal="left"/>
    </xf>
    <xf numFmtId="0" fontId="23" fillId="0" borderId="0" pivotButton="0" quotePrefix="0" xfId="0"/>
    <xf numFmtId="0" fontId="24" fillId="0" borderId="0" applyAlignment="1" pivotButton="0" quotePrefix="0" xfId="0">
      <alignment horizontal="center" vertical="center"/>
    </xf>
    <xf numFmtId="0" fontId="24" fillId="0" borderId="0" applyAlignment="1" pivotButton="0" quotePrefix="0" xfId="0">
      <alignment horizontal="left" vertical="center"/>
    </xf>
    <xf numFmtId="0" fontId="24" fillId="0" borderId="0" applyAlignment="1" pivotButton="0" quotePrefix="0" xfId="0">
      <alignment vertical="center"/>
    </xf>
    <xf numFmtId="0" fontId="24" fillId="0" borderId="1" applyAlignment="1" pivotButton="0" quotePrefix="0" xfId="0">
      <alignment horizontal="center" vertical="center"/>
    </xf>
    <xf numFmtId="0" fontId="24" fillId="0" borderId="1" applyAlignment="1" pivotButton="0" quotePrefix="0" xfId="0">
      <alignment horizontal="left" vertical="center"/>
    </xf>
    <xf numFmtId="0" fontId="24" fillId="0" borderId="1" applyAlignment="1" pivotButton="0" quotePrefix="0" xfId="0">
      <alignment vertical="center"/>
    </xf>
    <xf numFmtId="0" fontId="25" fillId="0" borderId="0" applyAlignment="1" pivotButton="0" quotePrefix="0" xfId="0">
      <alignment horizontal="left" vertical="center"/>
    </xf>
    <xf numFmtId="0" fontId="18" fillId="0" borderId="2" applyAlignment="1" pivotButton="0" quotePrefix="0" xfId="0">
      <alignment horizontal="center" vertical="center" wrapText="1"/>
    </xf>
    <xf numFmtId="165" fontId="24" fillId="0" borderId="0" applyAlignment="1" pivotButton="0" quotePrefix="0" xfId="0">
      <alignment vertical="center"/>
    </xf>
    <xf numFmtId="165" fontId="24" fillId="0" borderId="1" applyAlignment="1" pivotButton="0" quotePrefix="0" xfId="0">
      <alignment vertical="center"/>
    </xf>
    <xf numFmtId="0" fontId="24" fillId="0" borderId="0" applyAlignment="1" pivotButton="0" quotePrefix="0" xfId="0">
      <alignment horizontal="right" vertical="center"/>
    </xf>
    <xf numFmtId="2" fontId="19" fillId="3" borderId="23" applyAlignment="1" pivotButton="0" quotePrefix="0" xfId="0">
      <alignment horizontal="center"/>
    </xf>
    <xf numFmtId="164" fontId="24" fillId="0" borderId="0" applyAlignment="1" pivotButton="0" quotePrefix="0" xfId="0">
      <alignment horizontal="right" vertical="center"/>
    </xf>
    <xf numFmtId="0" fontId="26" fillId="0" borderId="0" pivotButton="0" quotePrefix="0" xfId="0"/>
    <xf numFmtId="0" fontId="25" fillId="3" borderId="21" applyAlignment="1" pivotButton="0" quotePrefix="0" xfId="0">
      <alignment horizontal="center" vertical="center" wrapText="1"/>
    </xf>
    <xf numFmtId="0" fontId="25" fillId="3" borderId="0" applyAlignment="1" pivotButton="0" quotePrefix="0" xfId="0">
      <alignment horizontal="center" vertical="center"/>
    </xf>
    <xf numFmtId="0" fontId="25" fillId="3" borderId="0" applyAlignment="1" pivotButton="0" quotePrefix="0" xfId="0">
      <alignment horizontal="center" vertical="center" wrapText="1"/>
    </xf>
    <xf numFmtId="0" fontId="25" fillId="3" borderId="22" applyAlignment="1" pivotButton="0" quotePrefix="0" xfId="0">
      <alignment horizontal="center" vertical="center" wrapText="1"/>
    </xf>
    <xf numFmtId="1" fontId="24" fillId="0" borderId="2" applyAlignment="1" pivotButton="0" quotePrefix="0" xfId="0">
      <alignment horizontal="center" vertical="center"/>
    </xf>
    <xf numFmtId="2" fontId="24" fillId="0" borderId="2" applyAlignment="1" pivotButton="0" quotePrefix="0" xfId="0">
      <alignment horizontal="center" vertical="center"/>
    </xf>
    <xf numFmtId="165" fontId="24" fillId="0" borderId="2" applyAlignment="1" pivotButton="0" quotePrefix="0" xfId="0">
      <alignment horizontal="center" vertical="center"/>
    </xf>
    <xf numFmtId="166" fontId="24" fillId="0" borderId="2" applyAlignment="1" pivotButton="0" quotePrefix="0" xfId="0">
      <alignment horizontal="center" vertical="center"/>
    </xf>
    <xf numFmtId="166" fontId="23" fillId="0" borderId="0" pivotButton="0" quotePrefix="0" xfId="0"/>
    <xf numFmtId="0" fontId="27" fillId="0" borderId="0" applyAlignment="1" pivotButton="0" quotePrefix="0" xfId="0">
      <alignment horizontal="center" vertical="center"/>
    </xf>
    <xf numFmtId="0" fontId="27" fillId="0" borderId="0" applyAlignment="1" pivotButton="0" quotePrefix="0" xfId="0">
      <alignment vertical="center"/>
    </xf>
    <xf numFmtId="0" fontId="27" fillId="0" borderId="0" applyAlignment="1" pivotButton="0" quotePrefix="0" xfId="0">
      <alignment horizontal="right" vertical="center"/>
    </xf>
    <xf numFmtId="0" fontId="23" fillId="0" borderId="0" applyAlignment="1" pivotButton="0" quotePrefix="0" xfId="0">
      <alignment vertical="center"/>
    </xf>
    <xf numFmtId="0" fontId="23" fillId="0" borderId="0" applyAlignment="1" pivotButton="0" quotePrefix="0" xfId="0">
      <alignment horizontal="left" vertical="center"/>
    </xf>
    <xf numFmtId="0" fontId="25" fillId="3" borderId="25" applyAlignment="1" pivotButton="0" quotePrefix="0" xfId="0">
      <alignment horizontal="center" vertical="center" wrapText="1"/>
    </xf>
    <xf numFmtId="0" fontId="25" fillId="3" borderId="26" applyAlignment="1" pivotButton="0" quotePrefix="0" xfId="0">
      <alignment horizontal="center" vertical="center" wrapText="1"/>
    </xf>
    <xf numFmtId="0" fontId="26" fillId="0" borderId="0" applyAlignment="1" pivotButton="0" quotePrefix="0" xfId="0">
      <alignment vertical="center" wrapText="1"/>
    </xf>
    <xf numFmtId="166" fontId="24" fillId="3" borderId="2" applyAlignment="1" pivotButton="0" quotePrefix="0" xfId="0">
      <alignment horizontal="center" vertical="center"/>
    </xf>
    <xf numFmtId="165" fontId="25" fillId="3" borderId="25" applyAlignment="1" pivotButton="0" quotePrefix="0" xfId="0">
      <alignment horizontal="center" vertical="center"/>
    </xf>
    <xf numFmtId="0" fontId="25" fillId="3" borderId="25" applyAlignment="1" pivotButton="0" quotePrefix="0" xfId="0">
      <alignment horizontal="center" vertical="center"/>
    </xf>
    <xf numFmtId="165" fontId="25" fillId="3" borderId="26" applyAlignment="1" pivotButton="0" quotePrefix="0" xfId="0">
      <alignment horizontal="center" vertical="center"/>
    </xf>
    <xf numFmtId="0" fontId="25" fillId="3" borderId="26" applyAlignment="1" pivotButton="0" quotePrefix="0" xfId="0">
      <alignment horizontal="center" vertical="center"/>
    </xf>
    <xf numFmtId="0" fontId="25" fillId="3" borderId="29" applyAlignment="1" pivotButton="0" quotePrefix="0" xfId="0">
      <alignment horizontal="center" vertical="center"/>
    </xf>
    <xf numFmtId="0" fontId="25" fillId="3" borderId="30" applyAlignment="1" pivotButton="0" quotePrefix="0" xfId="0">
      <alignment horizontal="center" vertical="center"/>
    </xf>
    <xf numFmtId="0" fontId="29" fillId="0" borderId="0" pivotButton="0" quotePrefix="0" xfId="0"/>
    <xf numFmtId="0" fontId="30" fillId="0" borderId="0" pivotButton="0" quotePrefix="0" xfId="0"/>
    <xf numFmtId="0" fontId="18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left" vertical="center"/>
    </xf>
    <xf numFmtId="0" fontId="18" fillId="0" borderId="0" applyAlignment="1" pivotButton="0" quotePrefix="0" xfId="0">
      <alignment vertical="center"/>
    </xf>
    <xf numFmtId="0" fontId="18" fillId="0" borderId="1" applyAlignment="1" pivotButton="0" quotePrefix="0" xfId="0">
      <alignment horizontal="center" vertical="center"/>
    </xf>
    <xf numFmtId="0" fontId="18" fillId="0" borderId="1" applyAlignment="1" pivotButton="0" quotePrefix="0" xfId="0">
      <alignment horizontal="left" vertical="center"/>
    </xf>
    <xf numFmtId="0" fontId="18" fillId="0" borderId="1" applyAlignment="1" pivotButton="0" quotePrefix="0" xfId="0">
      <alignment vertical="center"/>
    </xf>
    <xf numFmtId="0" fontId="31" fillId="0" borderId="0" applyAlignment="1" pivotButton="0" quotePrefix="0" xfId="0">
      <alignment horizontal="left" vertical="center"/>
    </xf>
    <xf numFmtId="0" fontId="31" fillId="3" borderId="18" applyAlignment="1" pivotButton="0" quotePrefix="0" xfId="0">
      <alignment horizontal="center" vertical="center"/>
    </xf>
    <xf numFmtId="0" fontId="31" fillId="3" borderId="21" applyAlignment="1" pivotButton="0" quotePrefix="0" xfId="0">
      <alignment horizontal="center" vertical="center" wrapText="1"/>
    </xf>
    <xf numFmtId="0" fontId="31" fillId="3" borderId="0" applyAlignment="1" pivotButton="0" quotePrefix="0" xfId="0">
      <alignment horizontal="center" vertical="center"/>
    </xf>
    <xf numFmtId="0" fontId="31" fillId="3" borderId="0" applyAlignment="1" pivotButton="0" quotePrefix="0" xfId="0">
      <alignment horizontal="center" vertical="center" wrapText="1"/>
    </xf>
    <xf numFmtId="0" fontId="31" fillId="3" borderId="22" applyAlignment="1" pivotButton="0" quotePrefix="0" xfId="0">
      <alignment horizontal="center" vertical="center" wrapText="1"/>
    </xf>
    <xf numFmtId="0" fontId="18" fillId="0" borderId="2" applyAlignment="1" pivotButton="0" quotePrefix="0" xfId="0">
      <alignment horizontal="left" vertical="center"/>
    </xf>
    <xf numFmtId="0" fontId="19" fillId="0" borderId="23" pivotButton="0" quotePrefix="0" xfId="0"/>
    <xf numFmtId="0" fontId="19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vertical="center"/>
    </xf>
    <xf numFmtId="0" fontId="19" fillId="0" borderId="0" applyAlignment="1" pivotButton="0" quotePrefix="0" xfId="0">
      <alignment horizontal="right" vertical="center"/>
    </xf>
    <xf numFmtId="0" fontId="18" fillId="0" borderId="0" applyAlignment="1" pivotButton="0" quotePrefix="0" xfId="0">
      <alignment horizontal="right" vertical="center"/>
    </xf>
    <xf numFmtId="0" fontId="30" fillId="0" borderId="0" applyAlignment="1" pivotButton="0" quotePrefix="0" xfId="0">
      <alignment vertical="center"/>
    </xf>
    <xf numFmtId="0" fontId="30" fillId="0" borderId="0" applyAlignment="1" pivotButton="0" quotePrefix="0" xfId="0">
      <alignment horizontal="left" vertical="center"/>
    </xf>
    <xf numFmtId="165" fontId="18" fillId="0" borderId="0" applyAlignment="1" pivotButton="0" quotePrefix="0" xfId="0">
      <alignment vertical="center"/>
    </xf>
    <xf numFmtId="165" fontId="18" fillId="0" borderId="1" applyAlignment="1" pivotButton="0" quotePrefix="0" xfId="0">
      <alignment vertical="center"/>
    </xf>
    <xf numFmtId="0" fontId="31" fillId="3" borderId="25" applyAlignment="1" pivotButton="0" quotePrefix="0" xfId="0">
      <alignment horizontal="center" vertical="center" wrapText="1"/>
    </xf>
    <xf numFmtId="0" fontId="31" fillId="3" borderId="26" applyAlignment="1" pivotButton="0" quotePrefix="0" xfId="0">
      <alignment horizontal="center" vertical="center" wrapText="1"/>
    </xf>
    <xf numFmtId="2" fontId="30" fillId="0" borderId="0" pivotButton="0" quotePrefix="0" xfId="0"/>
    <xf numFmtId="0" fontId="29" fillId="0" borderId="0" applyAlignment="1" pivotButton="0" quotePrefix="0" xfId="0">
      <alignment vertical="center" wrapText="1"/>
    </xf>
    <xf numFmtId="0" fontId="30" fillId="3" borderId="28" applyAlignment="1" pivotButton="0" quotePrefix="0" xfId="0">
      <alignment horizontal="center" vertical="center"/>
    </xf>
    <xf numFmtId="0" fontId="31" fillId="3" borderId="16" applyAlignment="1" pivotButton="0" quotePrefix="0" xfId="0">
      <alignment horizontal="center" vertical="center"/>
    </xf>
    <xf numFmtId="165" fontId="31" fillId="3" borderId="25" applyAlignment="1" pivotButton="0" quotePrefix="0" xfId="0">
      <alignment horizontal="center" vertical="center"/>
    </xf>
    <xf numFmtId="0" fontId="31" fillId="3" borderId="25" applyAlignment="1" pivotButton="0" quotePrefix="0" xfId="0">
      <alignment horizontal="center" vertical="center"/>
    </xf>
    <xf numFmtId="165" fontId="31" fillId="3" borderId="26" applyAlignment="1" pivotButton="0" quotePrefix="0" xfId="0">
      <alignment horizontal="center" vertical="center"/>
    </xf>
    <xf numFmtId="0" fontId="31" fillId="3" borderId="26" applyAlignment="1" pivotButton="0" quotePrefix="0" xfId="0">
      <alignment horizontal="center" vertical="center"/>
    </xf>
    <xf numFmtId="1" fontId="30" fillId="0" borderId="0" pivotButton="0" quotePrefix="0" xfId="0"/>
    <xf numFmtId="164" fontId="18" fillId="0" borderId="0" applyAlignment="1" pivotButton="0" quotePrefix="0" xfId="0">
      <alignment horizontal="right" vertical="center"/>
    </xf>
    <xf numFmtId="0" fontId="31" fillId="3" borderId="29" applyAlignment="1" pivotButton="0" quotePrefix="0" xfId="0">
      <alignment horizontal="center" vertical="center"/>
    </xf>
    <xf numFmtId="0" fontId="31" fillId="3" borderId="30" applyAlignment="1" pivotButton="0" quotePrefix="0" xfId="0">
      <alignment horizontal="center" vertical="center"/>
    </xf>
    <xf numFmtId="0" fontId="19" fillId="0" borderId="0" pivotButton="0" quotePrefix="0" xfId="0"/>
    <xf numFmtId="0" fontId="6" fillId="0" borderId="1" applyAlignment="1" pivotButton="0" quotePrefix="0" xfId="0">
      <alignment horizontal="center" vertical="center"/>
    </xf>
    <xf numFmtId="0" fontId="11" fillId="3" borderId="21" applyAlignment="1" pivotButton="0" quotePrefix="0" xfId="0">
      <alignment horizontal="center" vertical="center" wrapText="1"/>
    </xf>
    <xf numFmtId="0" fontId="11" fillId="3" borderId="0" applyAlignment="1" pivotButton="0" quotePrefix="0" xfId="0">
      <alignment horizontal="center" vertical="center"/>
    </xf>
    <xf numFmtId="0" fontId="11" fillId="3" borderId="0" applyAlignment="1" pivotButton="0" quotePrefix="0" xfId="0">
      <alignment horizontal="center" vertical="center" wrapText="1"/>
    </xf>
    <xf numFmtId="0" fontId="11" fillId="3" borderId="22" applyAlignment="1" pivotButton="0" quotePrefix="0" xfId="0">
      <alignment horizontal="center" vertical="center" wrapText="1"/>
    </xf>
    <xf numFmtId="1" fontId="18" fillId="4" borderId="2" applyAlignment="1" pivotButton="0" quotePrefix="0" xfId="0">
      <alignment horizontal="center" vertical="center"/>
    </xf>
    <xf numFmtId="2" fontId="18" fillId="4" borderId="2" applyAlignment="1" pivotButton="0" quotePrefix="0" xfId="0">
      <alignment horizontal="center" vertical="center"/>
    </xf>
    <xf numFmtId="2" fontId="18" fillId="4" borderId="2" applyAlignment="1" pivotButton="0" quotePrefix="0" xfId="0">
      <alignment horizontal="left" vertical="center"/>
    </xf>
    <xf numFmtId="2" fontId="18" fillId="0" borderId="2" applyAlignment="1" pivotButton="0" quotePrefix="0" xfId="0">
      <alignment horizontal="center" vertical="center"/>
    </xf>
    <xf numFmtId="0" fontId="19" fillId="4" borderId="23" applyAlignment="1" pivotButton="0" quotePrefix="0" xfId="0">
      <alignment horizontal="center"/>
    </xf>
    <xf numFmtId="2" fontId="18" fillId="0" borderId="2" applyAlignment="1" pivotButton="0" quotePrefix="0" xfId="0">
      <alignment horizontal="left" vertical="center"/>
    </xf>
    <xf numFmtId="1" fontId="18" fillId="0" borderId="2" applyAlignment="1" pivotButton="0" quotePrefix="0" xfId="0">
      <alignment horizontal="center" vertical="center"/>
    </xf>
    <xf numFmtId="2" fontId="16" fillId="0" borderId="0" pivotButton="0" quotePrefix="0" xfId="0"/>
    <xf numFmtId="0" fontId="33" fillId="0" borderId="0" pivotButton="0" quotePrefix="0" xfId="0"/>
    <xf numFmtId="0" fontId="34" fillId="0" borderId="0" applyAlignment="1" pivotButton="0" quotePrefix="0" xfId="0">
      <alignment vertical="center"/>
    </xf>
    <xf numFmtId="0" fontId="34" fillId="0" borderId="0" applyAlignment="1" pivotButton="0" quotePrefix="0" xfId="0">
      <alignment horizontal="center" vertical="center"/>
    </xf>
    <xf numFmtId="0" fontId="11" fillId="3" borderId="25" applyAlignment="1" pivotButton="0" quotePrefix="0" xfId="0">
      <alignment horizontal="center" vertical="center" wrapText="1"/>
    </xf>
    <xf numFmtId="0" fontId="11" fillId="3" borderId="26" applyAlignment="1" pivotButton="0" quotePrefix="0" xfId="0">
      <alignment horizontal="center" vertical="center" wrapText="1"/>
    </xf>
    <xf numFmtId="2" fontId="33" fillId="0" borderId="0" pivotButton="0" quotePrefix="0" xfId="0"/>
    <xf numFmtId="2" fontId="34" fillId="0" borderId="0" applyAlignment="1" pivotButton="0" quotePrefix="0" xfId="0">
      <alignment vertical="center"/>
    </xf>
    <xf numFmtId="0" fontId="33" fillId="0" borderId="0" applyAlignment="1" pivotButton="0" quotePrefix="0" xfId="0">
      <alignment vertical="center" wrapText="1"/>
    </xf>
    <xf numFmtId="166" fontId="18" fillId="3" borderId="2" applyAlignment="1" pivotButton="0" quotePrefix="0" xfId="0">
      <alignment horizontal="center" vertical="center"/>
    </xf>
    <xf numFmtId="165" fontId="11" fillId="3" borderId="25" applyAlignment="1" pivotButton="0" quotePrefix="0" xfId="0">
      <alignment horizontal="center" vertical="center"/>
    </xf>
    <xf numFmtId="0" fontId="11" fillId="3" borderId="25" applyAlignment="1" pivotButton="0" quotePrefix="0" xfId="0">
      <alignment horizontal="center" vertical="center"/>
    </xf>
    <xf numFmtId="165" fontId="11" fillId="3" borderId="26" applyAlignment="1" pivotButton="0" quotePrefix="0" xfId="0">
      <alignment horizontal="center" vertical="center"/>
    </xf>
    <xf numFmtId="0" fontId="11" fillId="3" borderId="26" applyAlignment="1" pivotButton="0" quotePrefix="0" xfId="0">
      <alignment horizontal="center" vertical="center"/>
    </xf>
    <xf numFmtId="2" fontId="18" fillId="3" borderId="2" applyAlignment="1" pivotButton="0" quotePrefix="0" xfId="0">
      <alignment horizontal="center" vertical="center"/>
    </xf>
    <xf numFmtId="1" fontId="16" fillId="0" borderId="0" pivotButton="0" quotePrefix="0" xfId="0"/>
    <xf numFmtId="1" fontId="33" fillId="0" borderId="0" pivotButton="0" quotePrefix="0" xfId="0"/>
    <xf numFmtId="0" fontId="22" fillId="0" borderId="0" applyAlignment="1" pivotButton="0" quotePrefix="0" xfId="0">
      <alignment horizontal="right" vertical="center"/>
    </xf>
    <xf numFmtId="0" fontId="11" fillId="3" borderId="29" applyAlignment="1" pivotButton="0" quotePrefix="0" xfId="0">
      <alignment horizontal="center" vertical="center"/>
    </xf>
    <xf numFmtId="0" fontId="11" fillId="3" borderId="30" applyAlignment="1" pivotButton="0" quotePrefix="0" xfId="0">
      <alignment horizontal="center" vertical="center"/>
    </xf>
    <xf numFmtId="1" fontId="19" fillId="4" borderId="32" applyAlignment="1" pivotButton="0" quotePrefix="0" xfId="0">
      <alignment horizontal="center"/>
    </xf>
    <xf numFmtId="0" fontId="34" fillId="0" borderId="0" applyAlignment="1" pivotButton="0" quotePrefix="0" xfId="0">
      <alignment horizontal="right" vertical="center"/>
    </xf>
    <xf numFmtId="0" fontId="36" fillId="0" borderId="0" applyAlignment="1" pivotButton="0" quotePrefix="0" xfId="0">
      <alignment vertical="center"/>
    </xf>
    <xf numFmtId="0" fontId="37" fillId="0" borderId="0" pivotButton="0" quotePrefix="0" xfId="0"/>
    <xf numFmtId="0" fontId="38" fillId="0" borderId="0" pivotButton="0" quotePrefix="0" xfId="0"/>
    <xf numFmtId="0" fontId="18" fillId="0" borderId="2" applyAlignment="1" pivotButton="0" quotePrefix="0" xfId="2">
      <alignment horizontal="left" vertical="center"/>
    </xf>
    <xf numFmtId="0" fontId="18" fillId="0" borderId="2" applyAlignment="1" pivotButton="0" quotePrefix="0" xfId="2">
      <alignment horizontal="center" vertical="center" wrapText="1"/>
    </xf>
    <xf numFmtId="49" fontId="18" fillId="0" borderId="2" applyAlignment="1" pivotButton="0" quotePrefix="0" xfId="2">
      <alignment horizontal="center" vertical="center" wrapText="1"/>
    </xf>
    <xf numFmtId="165" fontId="18" fillId="0" borderId="2" applyAlignment="1" pivotButton="0" quotePrefix="0" xfId="5">
      <alignment horizontal="center" vertical="center" wrapText="1"/>
    </xf>
    <xf numFmtId="166" fontId="18" fillId="0" borderId="2" applyAlignment="1" pivotButton="0" quotePrefix="0" xfId="3">
      <alignment horizontal="center" vertical="center"/>
    </xf>
    <xf numFmtId="165" fontId="18" fillId="0" borderId="2" applyAlignment="1" pivotButton="0" quotePrefix="0" xfId="1">
      <alignment horizontal="center" vertical="center" wrapText="1"/>
    </xf>
    <xf numFmtId="166" fontId="18" fillId="0" borderId="2" applyAlignment="1" pivotButton="0" quotePrefix="0" xfId="0">
      <alignment horizontal="center" vertical="center"/>
    </xf>
    <xf numFmtId="49" fontId="18" fillId="0" borderId="8" applyAlignment="1" pivotButton="0" quotePrefix="0" xfId="0">
      <alignment horizontal="center" vertical="center" wrapText="1"/>
    </xf>
    <xf numFmtId="0" fontId="0" fillId="3" borderId="37" applyAlignment="1" pivotButton="0" quotePrefix="0" xfId="0">
      <alignment horizontal="center" vertical="center"/>
    </xf>
    <xf numFmtId="0" fontId="17" fillId="3" borderId="38" applyAlignment="1" pivotButton="0" quotePrefix="0" xfId="0">
      <alignment horizontal="center" vertical="center"/>
    </xf>
    <xf numFmtId="0" fontId="17" fillId="0" borderId="25" applyAlignment="1" pivotButton="0" quotePrefix="0" xfId="0">
      <alignment horizontal="center" vertical="center" wrapText="1"/>
    </xf>
    <xf numFmtId="165" fontId="18" fillId="0" borderId="2" applyAlignment="1" pivotButton="0" quotePrefix="0" xfId="0">
      <alignment horizontal="center" vertical="center"/>
    </xf>
    <xf numFmtId="49" fontId="18" fillId="0" borderId="2" applyAlignment="1" pivotButton="0" quotePrefix="0" xfId="0">
      <alignment horizontal="center" vertical="center"/>
    </xf>
    <xf numFmtId="0" fontId="39" fillId="0" borderId="0" applyAlignment="1" pivotButton="0" quotePrefix="0" xfId="0">
      <alignment vertical="center"/>
    </xf>
    <xf numFmtId="0" fontId="40" fillId="0" borderId="0" applyAlignment="1" pivotButton="0" quotePrefix="0" xfId="0">
      <alignment vertical="center" wrapText="1"/>
    </xf>
    <xf numFmtId="0" fontId="48" fillId="0" borderId="18" applyAlignment="1" pivotButton="0" quotePrefix="0" xfId="0">
      <alignment horizontal="center" vertical="center"/>
    </xf>
    <xf numFmtId="0" fontId="48" fillId="0" borderId="2" applyAlignment="1" pivotButton="0" quotePrefix="0" xfId="2">
      <alignment horizontal="center" vertical="center" wrapText="1"/>
    </xf>
    <xf numFmtId="165" fontId="48" fillId="0" borderId="2" applyAlignment="1" pivotButton="0" quotePrefix="0" xfId="0">
      <alignment horizontal="center" vertical="center"/>
    </xf>
    <xf numFmtId="0" fontId="48" fillId="0" borderId="2" applyAlignment="1" pivotButton="0" quotePrefix="0" xfId="2">
      <alignment horizontal="left" vertical="center"/>
    </xf>
    <xf numFmtId="49" fontId="48" fillId="0" borderId="2" applyAlignment="1" pivotButton="0" quotePrefix="0" xfId="2">
      <alignment horizontal="center" vertical="center" wrapText="1"/>
    </xf>
    <xf numFmtId="165" fontId="48" fillId="0" borderId="2" applyAlignment="1" pivotButton="0" quotePrefix="0" xfId="5">
      <alignment horizontal="center" vertical="center" wrapText="1"/>
    </xf>
    <xf numFmtId="166" fontId="48" fillId="0" borderId="2" applyAlignment="1" pivotButton="0" quotePrefix="0" xfId="3">
      <alignment horizontal="center" vertical="center"/>
    </xf>
    <xf numFmtId="0" fontId="49" fillId="0" borderId="25" applyAlignment="1" pivotButton="0" quotePrefix="0" xfId="0">
      <alignment horizontal="center" vertical="center" wrapText="1"/>
    </xf>
    <xf numFmtId="165" fontId="51" fillId="0" borderId="2" applyAlignment="1" pivotButton="0" quotePrefix="0" xfId="1">
      <alignment horizontal="center" vertical="center" wrapText="1"/>
    </xf>
    <xf numFmtId="0" fontId="50" fillId="0" borderId="0" pivotButton="0" quotePrefix="0" xfId="0"/>
    <xf numFmtId="0" fontId="52" fillId="0" borderId="0" pivotButton="0" quotePrefix="0" xfId="0"/>
    <xf numFmtId="0" fontId="54" fillId="0" borderId="0" pivotButton="0" quotePrefix="0" xfId="0"/>
    <xf numFmtId="0" fontId="55" fillId="0" borderId="0" pivotButton="0" quotePrefix="0" xfId="0"/>
    <xf numFmtId="165" fontId="3" fillId="0" borderId="0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165" fontId="3" fillId="0" borderId="1" applyAlignment="1" pivotButton="0" quotePrefix="0" xfId="0">
      <alignment vertical="center"/>
    </xf>
    <xf numFmtId="0" fontId="17" fillId="3" borderId="15" applyAlignment="1" pivotButton="0" quotePrefix="0" xfId="0">
      <alignment horizontal="center" vertical="center"/>
    </xf>
    <xf numFmtId="0" fontId="17" fillId="3" borderId="18" applyAlignment="1" pivotButton="0" quotePrefix="0" xfId="0">
      <alignment horizontal="center" vertical="center"/>
    </xf>
    <xf numFmtId="0" fontId="17" fillId="3" borderId="16" applyAlignment="1" pivotButton="0" quotePrefix="0" xfId="0">
      <alignment horizontal="center" vertical="center" wrapText="1"/>
    </xf>
    <xf numFmtId="0" fontId="17" fillId="3" borderId="34" applyAlignment="1" pivotButton="0" quotePrefix="0" xfId="0">
      <alignment horizontal="center" vertical="center" wrapText="1"/>
    </xf>
    <xf numFmtId="0" fontId="17" fillId="3" borderId="19" applyAlignment="1" pivotButton="0" quotePrefix="0" xfId="0">
      <alignment horizontal="center" vertical="center" wrapText="1"/>
    </xf>
    <xf numFmtId="0" fontId="17" fillId="3" borderId="15" applyAlignment="1" pivotButton="0" quotePrefix="0" xfId="0">
      <alignment horizontal="center" vertical="center" wrapText="1"/>
    </xf>
    <xf numFmtId="0" fontId="17" fillId="3" borderId="18" applyAlignment="1" pivotButton="0" quotePrefix="0" xfId="0">
      <alignment horizontal="center" vertical="center" wrapText="1"/>
    </xf>
    <xf numFmtId="0" fontId="2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21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center" vertical="center"/>
    </xf>
    <xf numFmtId="0" fontId="17" fillId="3" borderId="33" applyAlignment="1" pivotButton="0" quotePrefix="0" xfId="0">
      <alignment horizontal="center" vertical="center"/>
    </xf>
    <xf numFmtId="0" fontId="17" fillId="3" borderId="35" applyAlignment="1" pivotButton="0" quotePrefix="0" xfId="0">
      <alignment horizontal="center" vertical="center"/>
    </xf>
    <xf numFmtId="0" fontId="0" fillId="0" borderId="35" applyAlignment="1" pivotButton="0" quotePrefix="0" xfId="0">
      <alignment horizontal="center" vertical="center"/>
    </xf>
    <xf numFmtId="0" fontId="0" fillId="0" borderId="36" applyAlignment="1" pivotButton="0" quotePrefix="0" xfId="0">
      <alignment horizontal="center" vertical="center"/>
    </xf>
    <xf numFmtId="0" fontId="17" fillId="3" borderId="38" applyAlignment="1" pivotButton="0" quotePrefix="0" xfId="0">
      <alignment horizontal="center" vertical="center"/>
    </xf>
    <xf numFmtId="0" fontId="17" fillId="3" borderId="20" applyAlignment="1" pivotButton="0" quotePrefix="0" xfId="0">
      <alignment horizontal="center" vertical="center" wrapText="1"/>
    </xf>
    <xf numFmtId="0" fontId="33" fillId="0" borderId="0" applyAlignment="1" pivotButton="0" quotePrefix="0" xfId="0">
      <alignment vertical="center" wrapText="1"/>
    </xf>
    <xf numFmtId="0" fontId="34" fillId="0" borderId="0" applyAlignment="1" pivotButton="0" quotePrefix="0" xfId="0">
      <alignment vertical="center"/>
    </xf>
    <xf numFmtId="0" fontId="11" fillId="3" borderId="15" applyAlignment="1" pivotButton="0" quotePrefix="0" xfId="0">
      <alignment horizontal="center" vertical="center"/>
    </xf>
    <xf numFmtId="0" fontId="11" fillId="3" borderId="18" applyAlignment="1" pivotButton="0" quotePrefix="0" xfId="0">
      <alignment horizontal="center" vertical="center"/>
    </xf>
    <xf numFmtId="0" fontId="11" fillId="3" borderId="15" applyAlignment="1" pivotButton="0" quotePrefix="0" xfId="0">
      <alignment horizontal="center" vertical="center" wrapText="1"/>
    </xf>
    <xf numFmtId="0" fontId="11" fillId="3" borderId="16" applyAlignment="1" pivotButton="0" quotePrefix="0" xfId="0">
      <alignment horizontal="center" vertical="center" wrapText="1"/>
    </xf>
    <xf numFmtId="0" fontId="11" fillId="3" borderId="19" applyAlignment="1" pivotButton="0" quotePrefix="0" xfId="0">
      <alignment horizontal="center" vertical="center" wrapText="1"/>
    </xf>
    <xf numFmtId="0" fontId="11" fillId="3" borderId="18" applyAlignment="1" pivotButton="0" quotePrefix="0" xfId="0">
      <alignment horizontal="center" vertical="center" wrapText="1"/>
    </xf>
    <xf numFmtId="0" fontId="11" fillId="3" borderId="20" applyAlignment="1" pivotButton="0" quotePrefix="0" xfId="0">
      <alignment horizontal="center" vertical="center" wrapText="1"/>
    </xf>
    <xf numFmtId="0" fontId="35" fillId="0" borderId="0" applyAlignment="1" pivotButton="0" quotePrefix="0" xfId="0">
      <alignment vertical="center"/>
    </xf>
    <xf numFmtId="0" fontId="11" fillId="3" borderId="17" applyAlignment="1" pivotButton="0" quotePrefix="0" xfId="0">
      <alignment horizontal="center" vertical="center"/>
    </xf>
    <xf numFmtId="0" fontId="11" fillId="3" borderId="24" applyAlignment="1" pivotButton="0" quotePrefix="0" xfId="0">
      <alignment horizontal="center" vertical="center"/>
    </xf>
    <xf numFmtId="0" fontId="11" fillId="3" borderId="27" applyAlignment="1" pivotButton="0" quotePrefix="0" xfId="0">
      <alignment horizontal="center" vertical="center"/>
    </xf>
    <xf numFmtId="0" fontId="11" fillId="3" borderId="31" applyAlignment="1" pivotButton="0" quotePrefix="0" xfId="0">
      <alignment horizontal="center" vertical="center"/>
    </xf>
    <xf numFmtId="0" fontId="31" fillId="3" borderId="15" applyAlignment="1" pivotButton="0" quotePrefix="0" xfId="0">
      <alignment horizontal="center" vertical="center"/>
    </xf>
    <xf numFmtId="0" fontId="31" fillId="3" borderId="18" applyAlignment="1" pivotButton="0" quotePrefix="0" xfId="0">
      <alignment horizontal="center" vertical="center"/>
    </xf>
    <xf numFmtId="0" fontId="31" fillId="3" borderId="15" applyAlignment="1" pivotButton="0" quotePrefix="0" xfId="0">
      <alignment horizontal="center" vertical="center" wrapText="1"/>
    </xf>
    <xf numFmtId="0" fontId="31" fillId="3" borderId="16" applyAlignment="1" pivotButton="0" quotePrefix="0" xfId="0">
      <alignment horizontal="center" vertical="center" wrapText="1"/>
    </xf>
    <xf numFmtId="0" fontId="31" fillId="3" borderId="19" applyAlignment="1" pivotButton="0" quotePrefix="0" xfId="0">
      <alignment horizontal="center" vertical="center" wrapText="1"/>
    </xf>
    <xf numFmtId="0" fontId="31" fillId="3" borderId="18" applyAlignment="1" pivotButton="0" quotePrefix="0" xfId="0">
      <alignment horizontal="center" vertical="center" wrapText="1"/>
    </xf>
    <xf numFmtId="0" fontId="19" fillId="0" borderId="0" applyAlignment="1" pivotButton="0" quotePrefix="0" xfId="0">
      <alignment vertical="center"/>
    </xf>
    <xf numFmtId="0" fontId="29" fillId="0" borderId="0" applyAlignment="1" pivotButton="0" quotePrefix="0" xfId="0">
      <alignment vertical="center" wrapText="1"/>
    </xf>
    <xf numFmtId="0" fontId="32" fillId="0" borderId="0" applyAlignment="1" pivotButton="0" quotePrefix="0" xfId="0">
      <alignment vertical="center"/>
    </xf>
    <xf numFmtId="0" fontId="31" fillId="3" borderId="17" applyAlignment="1" pivotButton="0" quotePrefix="0" xfId="0">
      <alignment horizontal="center" vertical="center"/>
    </xf>
    <xf numFmtId="0" fontId="31" fillId="3" borderId="24" applyAlignment="1" pivotButton="0" quotePrefix="0" xfId="0">
      <alignment horizontal="center" vertical="center"/>
    </xf>
    <xf numFmtId="0" fontId="30" fillId="0" borderId="24" applyAlignment="1" pivotButton="0" quotePrefix="0" xfId="0">
      <alignment horizontal="center" vertical="center"/>
    </xf>
    <xf numFmtId="0" fontId="30" fillId="0" borderId="27" applyAlignment="1" pivotButton="0" quotePrefix="0" xfId="0">
      <alignment horizontal="center" vertical="center"/>
    </xf>
    <xf numFmtId="0" fontId="31" fillId="3" borderId="16" applyAlignment="1" pivotButton="0" quotePrefix="0" xfId="0">
      <alignment horizontal="center" vertical="center"/>
    </xf>
    <xf numFmtId="0" fontId="31" fillId="3" borderId="20" applyAlignment="1" pivotButton="0" quotePrefix="0" xfId="0">
      <alignment horizontal="center" vertical="center" wrapText="1"/>
    </xf>
    <xf numFmtId="0" fontId="27" fillId="0" borderId="0" applyAlignment="1" pivotButton="0" quotePrefix="0" xfId="0">
      <alignment vertical="center"/>
    </xf>
    <xf numFmtId="0" fontId="26" fillId="0" borderId="0" applyAlignment="1" pivotButton="0" quotePrefix="0" xfId="0">
      <alignment vertical="center" wrapText="1"/>
    </xf>
    <xf numFmtId="0" fontId="25" fillId="3" borderId="15" applyAlignment="1" pivotButton="0" quotePrefix="0" xfId="0">
      <alignment horizontal="center" vertical="center"/>
    </xf>
    <xf numFmtId="0" fontId="25" fillId="3" borderId="18" applyAlignment="1" pivotButton="0" quotePrefix="0" xfId="0">
      <alignment horizontal="center" vertical="center"/>
    </xf>
    <xf numFmtId="0" fontId="25" fillId="3" borderId="15" applyAlignment="1" pivotButton="0" quotePrefix="0" xfId="0">
      <alignment horizontal="center" vertical="center" wrapText="1"/>
    </xf>
    <xf numFmtId="0" fontId="25" fillId="3" borderId="16" applyAlignment="1" pivotButton="0" quotePrefix="0" xfId="0">
      <alignment horizontal="center" vertical="center" wrapText="1"/>
    </xf>
    <xf numFmtId="0" fontId="25" fillId="3" borderId="19" applyAlignment="1" pivotButton="0" quotePrefix="0" xfId="0">
      <alignment horizontal="center" vertical="center" wrapText="1"/>
    </xf>
    <xf numFmtId="0" fontId="25" fillId="3" borderId="18" applyAlignment="1" pivotButton="0" quotePrefix="0" xfId="0">
      <alignment horizontal="center" vertical="center" wrapText="1"/>
    </xf>
    <xf numFmtId="0" fontId="25" fillId="3" borderId="20" applyAlignment="1" pivotButton="0" quotePrefix="0" xfId="0">
      <alignment horizontal="center" vertical="center" wrapText="1"/>
    </xf>
    <xf numFmtId="0" fontId="28" fillId="0" borderId="0" applyAlignment="1" pivotButton="0" quotePrefix="0" xfId="0">
      <alignment vertical="center"/>
    </xf>
    <xf numFmtId="0" fontId="25" fillId="3" borderId="17" applyAlignment="1" pivotButton="0" quotePrefix="0" xfId="0">
      <alignment horizontal="center" vertical="center"/>
    </xf>
    <xf numFmtId="0" fontId="25" fillId="3" borderId="24" applyAlignment="1" pivotButton="0" quotePrefix="0" xfId="0">
      <alignment horizontal="center" vertical="center"/>
    </xf>
    <xf numFmtId="0" fontId="25" fillId="3" borderId="27" applyAlignment="1" pivotButton="0" quotePrefix="0" xfId="0">
      <alignment horizontal="center" vertical="center"/>
    </xf>
    <xf numFmtId="0" fontId="25" fillId="3" borderId="31" applyAlignment="1" pivotButton="0" quotePrefix="0" xfId="0">
      <alignment horizontal="center" vertical="center"/>
    </xf>
    <xf numFmtId="0" fontId="23" fillId="0" borderId="7" applyAlignment="1" pivotButton="0" quotePrefix="0" xfId="0">
      <alignment horizontal="center"/>
    </xf>
    <xf numFmtId="0" fontId="23" fillId="0" borderId="0" applyAlignment="1" pivotButton="0" quotePrefix="0" xfId="0">
      <alignment horizontal="center"/>
    </xf>
    <xf numFmtId="0" fontId="17" fillId="3" borderId="17" applyAlignment="1" pivotButton="0" quotePrefix="0" xfId="0">
      <alignment horizontal="center" vertical="center"/>
    </xf>
    <xf numFmtId="0" fontId="17" fillId="3" borderId="24" applyAlignment="1" pivotButton="0" quotePrefix="0" xfId="0">
      <alignment horizontal="center" vertical="center"/>
    </xf>
    <xf numFmtId="0" fontId="0" fillId="0" borderId="24" applyAlignment="1" pivotButton="0" quotePrefix="0" xfId="0">
      <alignment horizontal="center" vertical="center"/>
    </xf>
    <xf numFmtId="0" fontId="0" fillId="0" borderId="27" applyAlignment="1" pivotButton="0" quotePrefix="0" xfId="0">
      <alignment horizontal="center" vertical="center"/>
    </xf>
    <xf numFmtId="0" fontId="17" fillId="3" borderId="16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2" fillId="0" borderId="3" applyAlignment="1" pivotButton="0" quotePrefix="0" xfId="0">
      <alignment horizontal="left" vertical="center"/>
    </xf>
    <xf numFmtId="0" fontId="2" fillId="0" borderId="4" applyAlignment="1" pivotButton="0" quotePrefix="0" xfId="0">
      <alignment horizontal="left" vertical="center"/>
    </xf>
    <xf numFmtId="0" fontId="2" fillId="0" borderId="11" applyAlignment="1" pivotButton="0" quotePrefix="0" xfId="0">
      <alignment horizontal="left" vertical="center"/>
    </xf>
    <xf numFmtId="0" fontId="2" fillId="0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" fillId="0" borderId="11" applyAlignment="1" pivotButton="0" quotePrefix="0" xfId="0">
      <alignment horizontal="center" vertical="center"/>
    </xf>
    <xf numFmtId="165" fontId="2" fillId="0" borderId="3" applyAlignment="1" pivotButton="0" quotePrefix="0" xfId="0">
      <alignment horizontal="center" vertical="center"/>
    </xf>
    <xf numFmtId="165" fontId="2" fillId="0" borderId="11" applyAlignment="1" pivotButton="0" quotePrefix="0" xfId="0">
      <alignment horizontal="center" vertical="center"/>
    </xf>
    <xf numFmtId="0" fontId="3" fillId="0" borderId="3" applyAlignment="1" pivotButton="0" quotePrefix="0" xfId="0">
      <alignment horizontal="center" vertical="center" wrapText="1"/>
    </xf>
    <xf numFmtId="0" fontId="3" fillId="0" borderId="11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/>
    </xf>
    <xf numFmtId="0" fontId="3" fillId="0" borderId="11" applyAlignment="1" pivotButton="0" quotePrefix="0" xfId="0">
      <alignment horizontal="center" vertical="center" wrapText="1"/>
    </xf>
    <xf numFmtId="165" fontId="2" fillId="0" borderId="3" applyAlignment="1" pivotButton="0" quotePrefix="0" xfId="2">
      <alignment horizontal="center" vertical="center"/>
    </xf>
    <xf numFmtId="165" fontId="2" fillId="0" borderId="11" applyAlignment="1" pivotButton="0" quotePrefix="0" xfId="2">
      <alignment horizontal="center" vertical="center"/>
    </xf>
    <xf numFmtId="0" fontId="3" fillId="0" borderId="3" applyAlignment="1" pivotButton="0" quotePrefix="0" xfId="0">
      <alignment horizontal="center" vertical="center"/>
    </xf>
    <xf numFmtId="0" fontId="3" fillId="0" borderId="4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165" fontId="2" fillId="0" borderId="2" applyAlignment="1" pivotButton="0" quotePrefix="0" xfId="0">
      <alignment horizontal="center" vertical="center"/>
    </xf>
    <xf numFmtId="165" fontId="2" fillId="0" borderId="4" applyAlignment="1" pivotButton="0" quotePrefix="0" xfId="0">
      <alignment horizontal="center" vertical="center"/>
    </xf>
    <xf numFmtId="0" fontId="3" fillId="0" borderId="4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/>
    </xf>
    <xf numFmtId="164" fontId="2" fillId="0" borderId="0" applyAlignment="1" pivotButton="0" quotePrefix="0" xfId="0">
      <alignment horizontal="right" vertical="center"/>
    </xf>
    <xf numFmtId="0" fontId="13" fillId="0" borderId="0" applyAlignment="1" pivotButton="0" quotePrefix="0" xfId="0">
      <alignment horizontal="left" vertical="center" wrapText="1"/>
    </xf>
    <xf numFmtId="0" fontId="2" fillId="0" borderId="9" applyAlignment="1" pivotButton="0" quotePrefix="0" xfId="0">
      <alignment horizontal="left" vertical="center"/>
    </xf>
    <xf numFmtId="0" fontId="2" fillId="0" borderId="10" applyAlignment="1" pivotButton="0" quotePrefix="0" xfId="0">
      <alignment horizontal="left" vertical="center"/>
    </xf>
    <xf numFmtId="0" fontId="2" fillId="0" borderId="13" applyAlignment="1" pivotButton="0" quotePrefix="0" xfId="0">
      <alignment horizontal="left" vertical="center"/>
    </xf>
    <xf numFmtId="165" fontId="2" fillId="0" borderId="3" applyAlignment="1" pivotButton="0" quotePrefix="0" xfId="0">
      <alignment horizontal="left" vertical="center"/>
    </xf>
    <xf numFmtId="165" fontId="2" fillId="0" borderId="4" applyAlignment="1" pivotButton="0" quotePrefix="0" xfId="0">
      <alignment horizontal="left" vertical="center"/>
    </xf>
    <xf numFmtId="165" fontId="2" fillId="0" borderId="3" applyAlignment="1" pivotButton="0" quotePrefix="0" xfId="0">
      <alignment horizontal="center" vertical="center" wrapText="1"/>
    </xf>
    <xf numFmtId="165" fontId="2" fillId="0" borderId="11" applyAlignment="1" pivotButton="0" quotePrefix="0" xfId="0">
      <alignment horizontal="center" vertical="center" wrapText="1"/>
    </xf>
    <xf numFmtId="165" fontId="3" fillId="0" borderId="3" applyAlignment="1" pivotButton="0" quotePrefix="0" xfId="0">
      <alignment horizontal="center" vertical="center"/>
    </xf>
    <xf numFmtId="165" fontId="3" fillId="0" borderId="4" applyAlignment="1" pivotButton="0" quotePrefix="0" xfId="0">
      <alignment horizontal="center" vertical="center"/>
    </xf>
    <xf numFmtId="165" fontId="3" fillId="0" borderId="11" applyAlignment="1" pivotButton="0" quotePrefix="0" xfId="0">
      <alignment horizontal="center" vertical="center"/>
    </xf>
    <xf numFmtId="0" fontId="3" fillId="0" borderId="6" applyAlignment="1" pivotButton="0" quotePrefix="0" xfId="0">
      <alignment horizontal="center" vertical="center" wrapText="1"/>
    </xf>
    <xf numFmtId="0" fontId="3" fillId="0" borderId="7" applyAlignment="1" pivotButton="0" quotePrefix="0" xfId="0">
      <alignment horizontal="center" vertical="center" wrapText="1"/>
    </xf>
    <xf numFmtId="0" fontId="3" fillId="0" borderId="12" applyAlignment="1" pivotButton="0" quotePrefix="0" xfId="0">
      <alignment horizontal="center" vertical="center" wrapText="1"/>
    </xf>
    <xf numFmtId="0" fontId="3" fillId="0" borderId="9" applyAlignment="1" pivotButton="0" quotePrefix="0" xfId="0">
      <alignment horizontal="center" vertical="center" wrapText="1"/>
    </xf>
    <xf numFmtId="0" fontId="3" fillId="0" borderId="10" applyAlignment="1" pivotButton="0" quotePrefix="0" xfId="0">
      <alignment horizontal="center" vertical="center" wrapText="1"/>
    </xf>
    <xf numFmtId="0" fontId="3" fillId="0" borderId="13" applyAlignment="1" pivotButton="0" quotePrefix="0" xfId="0">
      <alignment horizontal="center" vertical="center" wrapText="1"/>
    </xf>
    <xf numFmtId="165" fontId="2" fillId="0" borderId="2" applyAlignment="1" pivotButton="0" quotePrefix="0" xfId="0">
      <alignment horizontal="left" vertical="center"/>
    </xf>
    <xf numFmtId="0" fontId="2" fillId="0" borderId="3" applyAlignment="1" pivotButton="0" quotePrefix="0" xfId="0">
      <alignment horizontal="left" vertical="center" wrapText="1"/>
    </xf>
    <xf numFmtId="0" fontId="2" fillId="0" borderId="4" applyAlignment="1" pivotButton="0" quotePrefix="0" xfId="0">
      <alignment horizontal="left" vertical="center" wrapText="1"/>
    </xf>
    <xf numFmtId="0" fontId="2" fillId="0" borderId="11" applyAlignment="1" pivotButton="0" quotePrefix="0" xfId="0">
      <alignment horizontal="left" vertical="center" wrapText="1"/>
    </xf>
    <xf numFmtId="165" fontId="2" fillId="0" borderId="4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/>
    </xf>
    <xf numFmtId="166" fontId="2" fillId="0" borderId="3" applyAlignment="1" pivotButton="0" quotePrefix="0" xfId="0">
      <alignment horizontal="center" vertical="center" wrapText="1"/>
    </xf>
    <xf numFmtId="166" fontId="2" fillId="0" borderId="4" applyAlignment="1" pivotButton="0" quotePrefix="0" xfId="0">
      <alignment horizontal="center" vertical="center" wrapText="1"/>
    </xf>
    <xf numFmtId="165" fontId="2" fillId="0" borderId="3" applyAlignment="1" pivotButton="0" quotePrefix="0" xfId="0">
      <alignment horizontal="left" vertical="center" wrapText="1"/>
    </xf>
    <xf numFmtId="165" fontId="2" fillId="0" borderId="4" applyAlignment="1" pivotButton="0" quotePrefix="0" xfId="0">
      <alignment horizontal="left" vertical="center" wrapText="1"/>
    </xf>
    <xf numFmtId="165" fontId="2" fillId="0" borderId="11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left" vertical="center" wrapText="1"/>
    </xf>
    <xf numFmtId="0" fontId="2" fillId="0" borderId="7" applyAlignment="1" pivotButton="0" quotePrefix="0" xfId="0">
      <alignment horizontal="left" vertical="center" wrapText="1"/>
    </xf>
    <xf numFmtId="0" fontId="2" fillId="0" borderId="12" applyAlignment="1" pivotButton="0" quotePrefix="0" xfId="0">
      <alignment horizontal="left" vertical="center" wrapText="1"/>
    </xf>
    <xf numFmtId="0" fontId="2" fillId="0" borderId="9" applyAlignment="1" pivotButton="0" quotePrefix="0" xfId="0">
      <alignment horizontal="left" vertical="center" wrapText="1"/>
    </xf>
    <xf numFmtId="0" fontId="2" fillId="0" borderId="10" applyAlignment="1" pivotButton="0" quotePrefix="0" xfId="0">
      <alignment horizontal="left" vertical="center" wrapText="1"/>
    </xf>
    <xf numFmtId="0" fontId="2" fillId="0" borderId="13" applyAlignment="1" pivotButton="0" quotePrefix="0" xfId="0">
      <alignment horizontal="left" vertical="center" wrapText="1"/>
    </xf>
    <xf numFmtId="166" fontId="3" fillId="0" borderId="3" applyAlignment="1" pivotButton="0" quotePrefix="0" xfId="0">
      <alignment horizontal="center" vertical="center" wrapText="1"/>
    </xf>
    <xf numFmtId="166" fontId="3" fillId="0" borderId="4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left" vertical="center"/>
    </xf>
    <xf numFmtId="0" fontId="1" fillId="0" borderId="4" applyAlignment="1" pivotButton="0" quotePrefix="0" xfId="0">
      <alignment horizontal="left" vertical="center"/>
    </xf>
    <xf numFmtId="0" fontId="1" fillId="0" borderId="11" applyAlignment="1" pivotButton="0" quotePrefix="0" xfId="0">
      <alignment horizontal="left" vertical="center"/>
    </xf>
    <xf numFmtId="165" fontId="1" fillId="0" borderId="3" applyAlignment="1" pivotButton="0" quotePrefix="0" xfId="0">
      <alignment horizontal="center" vertical="center"/>
    </xf>
    <xf numFmtId="165" fontId="1" fillId="0" borderId="11" applyAlignment="1" pivotButton="0" quotePrefix="0" xfId="0">
      <alignment horizontal="center" vertical="center"/>
    </xf>
    <xf numFmtId="165" fontId="2" fillId="0" borderId="11" applyAlignment="1" pivotButton="0" quotePrefix="0" xfId="0">
      <alignment horizontal="left" vertical="center"/>
    </xf>
    <xf numFmtId="0" fontId="4" fillId="0" borderId="3" applyAlignment="1" pivotButton="0" quotePrefix="0" xfId="0">
      <alignment horizontal="center" vertical="center"/>
    </xf>
    <xf numFmtId="0" fontId="4" fillId="0" borderId="4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4" fillId="0" borderId="3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center" vertical="center" wrapText="1"/>
    </xf>
    <xf numFmtId="0" fontId="4" fillId="0" borderId="11" applyAlignment="1" pivotButton="0" quotePrefix="0" xfId="0">
      <alignment horizontal="center" vertical="center" wrapText="1"/>
    </xf>
    <xf numFmtId="165" fontId="2" fillId="0" borderId="2" applyAlignment="1" pivotButton="0" quotePrefix="0" xfId="0">
      <alignment horizontal="left" vertical="center" wrapText="1"/>
    </xf>
    <xf numFmtId="0" fontId="8" fillId="2" borderId="14" applyAlignment="1" pivotButton="0" quotePrefix="0" xfId="0">
      <alignment horizontal="left" vertical="center"/>
    </xf>
    <xf numFmtId="165" fontId="1" fillId="2" borderId="14" applyAlignment="1" pivotButton="0" quotePrefix="0" xfId="0">
      <alignment horizontal="center"/>
    </xf>
    <xf numFmtId="0" fontId="1" fillId="2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left" vertical="center"/>
    </xf>
    <xf numFmtId="165" fontId="1" fillId="0" borderId="14" applyAlignment="1" pivotButton="0" quotePrefix="0" xfId="0">
      <alignment horizontal="center"/>
    </xf>
    <xf numFmtId="0" fontId="1" fillId="0" borderId="14" applyAlignment="1" pivotButton="0" quotePrefix="0" xfId="0">
      <alignment horizontal="center" vertical="center"/>
    </xf>
    <xf numFmtId="0" fontId="4" fillId="2" borderId="14" applyAlignment="1" pivotButton="0" quotePrefix="0" xfId="0">
      <alignment horizontal="center" vertical="center" wrapText="1"/>
    </xf>
    <xf numFmtId="166" fontId="2" fillId="0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left"/>
    </xf>
    <xf numFmtId="0" fontId="1" fillId="0" borderId="2" applyAlignment="1" pivotButton="0" quotePrefix="0" xfId="0">
      <alignment horizontal="center"/>
    </xf>
    <xf numFmtId="165" fontId="1" fillId="0" borderId="2" applyAlignment="1" pivotButton="0" quotePrefix="0" xfId="0">
      <alignment horizontal="center"/>
    </xf>
    <xf numFmtId="165" fontId="2" fillId="0" borderId="2" applyAlignment="1" pivotButton="0" quotePrefix="0" xfId="0">
      <alignment horizontal="center"/>
    </xf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/>
    </xf>
    <xf numFmtId="165" fontId="2" fillId="0" borderId="2" applyAlignment="1" pivotButton="0" quotePrefix="0" xfId="0">
      <alignment horizontal="center" vertical="center" wrapText="1"/>
    </xf>
    <xf numFmtId="166" fontId="2" fillId="0" borderId="11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/>
    </xf>
    <xf numFmtId="0" fontId="2" fillId="0" borderId="5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11" applyAlignment="1" pivotButton="0" quotePrefix="0" xfId="0">
      <alignment horizontal="center" vertical="center" wrapText="1"/>
    </xf>
    <xf numFmtId="165" fontId="2" fillId="0" borderId="0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164" fontId="6" fillId="0" borderId="0" applyAlignment="1" pivotButton="0" quotePrefix="0" xfId="0">
      <alignment horizontal="right" vertical="center"/>
    </xf>
    <xf numFmtId="165" fontId="6" fillId="0" borderId="0" applyAlignment="1" pivotButton="0" quotePrefix="0" xfId="0">
      <alignment vertical="center"/>
    </xf>
    <xf numFmtId="0" fontId="17" fillId="3" borderId="41" applyAlignment="1" pivotButton="0" quotePrefix="0" xfId="0">
      <alignment horizontal="center" vertical="center" wrapText="1"/>
    </xf>
    <xf numFmtId="0" fontId="17" fillId="3" borderId="39" applyAlignment="1" pivotButton="0" quotePrefix="0" xfId="0">
      <alignment horizontal="center" vertical="center"/>
    </xf>
    <xf numFmtId="0" fontId="0" fillId="0" borderId="35" pivotButton="0" quotePrefix="0" xfId="0"/>
    <xf numFmtId="0" fontId="0" fillId="0" borderId="36" pivotButton="0" quotePrefix="0" xfId="0"/>
    <xf numFmtId="0" fontId="0" fillId="0" borderId="37" pivotButton="0" quotePrefix="0" xfId="0"/>
    <xf numFmtId="0" fontId="0" fillId="0" borderId="19" pivotButton="0" quotePrefix="0" xfId="0"/>
    <xf numFmtId="0" fontId="0" fillId="0" borderId="34" pivotButton="0" quotePrefix="0" xfId="0"/>
    <xf numFmtId="165" fontId="17" fillId="3" borderId="25" applyAlignment="1" pivotButton="0" quotePrefix="0" xfId="0">
      <alignment horizontal="center" vertical="center"/>
    </xf>
    <xf numFmtId="165" fontId="18" fillId="0" borderId="2" applyAlignment="1" pivotButton="0" quotePrefix="0" xfId="5">
      <alignment horizontal="center" vertical="center" wrapText="1"/>
    </xf>
    <xf numFmtId="166" fontId="18" fillId="0" borderId="2" applyAlignment="1" pivotButton="0" quotePrefix="0" xfId="3">
      <alignment horizontal="center" vertical="center"/>
    </xf>
    <xf numFmtId="165" fontId="18" fillId="0" borderId="2" applyAlignment="1" pivotButton="0" quotePrefix="0" xfId="0">
      <alignment horizontal="center" vertical="center"/>
    </xf>
    <xf numFmtId="165" fontId="48" fillId="0" borderId="2" applyAlignment="1" pivotButton="0" quotePrefix="0" xfId="5">
      <alignment horizontal="center" vertical="center" wrapText="1"/>
    </xf>
    <xf numFmtId="166" fontId="48" fillId="0" borderId="2" applyAlignment="1" pivotButton="0" quotePrefix="0" xfId="3">
      <alignment horizontal="center" vertical="center"/>
    </xf>
    <xf numFmtId="165" fontId="48" fillId="0" borderId="2" applyAlignment="1" pivotButton="0" quotePrefix="0" xfId="0">
      <alignment horizontal="center" vertical="center"/>
    </xf>
    <xf numFmtId="165" fontId="18" fillId="0" borderId="2" applyAlignment="1" pivotButton="0" quotePrefix="0" xfId="1">
      <alignment horizontal="center" vertical="center" wrapText="1"/>
    </xf>
    <xf numFmtId="166" fontId="18" fillId="0" borderId="2" applyAlignment="1" pivotButton="0" quotePrefix="0" xfId="0">
      <alignment horizontal="center" vertical="center"/>
    </xf>
    <xf numFmtId="165" fontId="57" fillId="0" borderId="2" applyAlignment="1" pivotButton="0" quotePrefix="0" xfId="1">
      <alignment horizontal="center" vertical="center" wrapText="1"/>
    </xf>
    <xf numFmtId="0" fontId="58" fillId="0" borderId="0" applyAlignment="1" pivotButton="0" quotePrefix="0" xfId="0">
      <alignment vertical="center"/>
    </xf>
    <xf numFmtId="0" fontId="59" fillId="0" borderId="0" pivotButton="0" quotePrefix="0" xfId="0"/>
    <xf numFmtId="0" fontId="60" fillId="0" borderId="0" pivotButton="0" quotePrefix="0" xfId="0"/>
    <xf numFmtId="164" fontId="18" fillId="0" borderId="0" applyAlignment="1" pivotButton="0" quotePrefix="0" xfId="0">
      <alignment horizontal="right" vertical="center"/>
    </xf>
    <xf numFmtId="0" fontId="11" fillId="3" borderId="42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7" pivotButton="0" quotePrefix="0" xfId="0"/>
    <xf numFmtId="166" fontId="18" fillId="3" borderId="2" applyAlignment="1" pivotButton="0" quotePrefix="0" xfId="0">
      <alignment horizontal="center" vertical="center"/>
    </xf>
    <xf numFmtId="0" fontId="11" fillId="3" borderId="43" applyAlignment="1" pivotButton="0" quotePrefix="0" xfId="0">
      <alignment horizontal="center" vertical="center"/>
    </xf>
    <xf numFmtId="165" fontId="11" fillId="3" borderId="25" applyAlignment="1" pivotButton="0" quotePrefix="0" xfId="0">
      <alignment horizontal="center" vertical="center"/>
    </xf>
    <xf numFmtId="165" fontId="11" fillId="3" borderId="26" applyAlignment="1" pivotButton="0" quotePrefix="0" xfId="0">
      <alignment horizontal="center" vertical="center"/>
    </xf>
    <xf numFmtId="165" fontId="18" fillId="0" borderId="0" applyAlignment="1" pivotButton="0" quotePrefix="0" xfId="0">
      <alignment vertical="center"/>
    </xf>
    <xf numFmtId="165" fontId="18" fillId="0" borderId="1" applyAlignment="1" pivotButton="0" quotePrefix="0" xfId="0">
      <alignment vertical="center"/>
    </xf>
    <xf numFmtId="0" fontId="31" fillId="3" borderId="42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28" pivotButton="0" quotePrefix="0" xfId="0"/>
    <xf numFmtId="165" fontId="31" fillId="3" borderId="25" applyAlignment="1" pivotButton="0" quotePrefix="0" xfId="0">
      <alignment horizontal="center" vertical="center"/>
    </xf>
    <xf numFmtId="165" fontId="31" fillId="3" borderId="26" applyAlignment="1" pivotButton="0" quotePrefix="0" xfId="0">
      <alignment horizontal="center" vertical="center"/>
    </xf>
    <xf numFmtId="165" fontId="24" fillId="0" borderId="0" applyAlignment="1" pivotButton="0" quotePrefix="0" xfId="0">
      <alignment vertical="center"/>
    </xf>
    <xf numFmtId="165" fontId="3" fillId="0" borderId="0" applyAlignment="1" pivotButton="0" quotePrefix="0" xfId="0">
      <alignment vertical="center"/>
    </xf>
    <xf numFmtId="165" fontId="24" fillId="0" borderId="1" applyAlignment="1" pivotButton="0" quotePrefix="0" xfId="0">
      <alignment vertical="center"/>
    </xf>
    <xf numFmtId="165" fontId="3" fillId="0" borderId="1" applyAlignment="1" pivotButton="0" quotePrefix="0" xfId="0">
      <alignment vertical="center"/>
    </xf>
    <xf numFmtId="164" fontId="24" fillId="0" borderId="0" applyAlignment="1" pivotButton="0" quotePrefix="0" xfId="0">
      <alignment horizontal="right" vertical="center"/>
    </xf>
    <xf numFmtId="0" fontId="25" fillId="3" borderId="42" applyAlignment="1" pivotButton="0" quotePrefix="0" xfId="0">
      <alignment horizontal="center" vertical="center"/>
    </xf>
    <xf numFmtId="166" fontId="24" fillId="3" borderId="2" applyAlignment="1" pivotButton="0" quotePrefix="0" xfId="0">
      <alignment horizontal="center" vertical="center"/>
    </xf>
    <xf numFmtId="0" fontId="25" fillId="3" borderId="43" applyAlignment="1" pivotButton="0" quotePrefix="0" xfId="0">
      <alignment horizontal="center" vertical="center"/>
    </xf>
    <xf numFmtId="165" fontId="25" fillId="3" borderId="25" applyAlignment="1" pivotButton="0" quotePrefix="0" xfId="0">
      <alignment horizontal="center" vertical="center"/>
    </xf>
    <xf numFmtId="165" fontId="25" fillId="3" borderId="26" applyAlignment="1" pivotButton="0" quotePrefix="0" xfId="0">
      <alignment horizontal="center" vertical="center"/>
    </xf>
    <xf numFmtId="165" fontId="24" fillId="0" borderId="2" applyAlignment="1" pivotButton="0" quotePrefix="0" xfId="0">
      <alignment horizontal="center" vertical="center"/>
    </xf>
    <xf numFmtId="166" fontId="24" fillId="0" borderId="2" applyAlignment="1" pivotButton="0" quotePrefix="0" xfId="0">
      <alignment horizontal="center" vertical="center"/>
    </xf>
    <xf numFmtId="166" fontId="23" fillId="0" borderId="0" pivotButton="0" quotePrefix="0" xfId="0"/>
    <xf numFmtId="0" fontId="17" fillId="3" borderId="42" applyAlignment="1" pivotButton="0" quotePrefix="0" xfId="0">
      <alignment horizontal="center" vertical="center"/>
    </xf>
    <xf numFmtId="165" fontId="17" fillId="3" borderId="26" applyAlignment="1" pivotButton="0" quotePrefix="0" xfId="0">
      <alignment horizontal="center" vertical="center"/>
    </xf>
    <xf numFmtId="0" fontId="61" fillId="0" borderId="0" applyAlignment="1" pivotButton="0" quotePrefix="0" xfId="0">
      <alignment vertical="center"/>
    </xf>
    <xf numFmtId="0" fontId="0" fillId="0" borderId="4" pivotButton="0" quotePrefix="0" xfId="0"/>
    <xf numFmtId="0" fontId="0" fillId="0" borderId="11" pivotButton="0" quotePrefix="0" xfId="0"/>
    <xf numFmtId="165" fontId="2" fillId="0" borderId="2" applyAlignment="1" pivotButton="0" quotePrefix="0" xfId="2">
      <alignment horizontal="center" vertical="center"/>
    </xf>
    <xf numFmtId="0" fontId="0" fillId="0" borderId="12" pivotButton="0" quotePrefix="0" xfId="0"/>
    <xf numFmtId="166" fontId="2" fillId="0" borderId="3" applyAlignment="1" pivotButton="0" quotePrefix="0" xfId="0">
      <alignment horizontal="center" vertical="center"/>
    </xf>
    <xf numFmtId="165" fontId="2" fillId="0" borderId="2" applyAlignment="1" pivotButton="0" quotePrefix="0" xfId="0">
      <alignment horizontal="center" vertical="center"/>
    </xf>
    <xf numFmtId="165" fontId="2" fillId="0" borderId="4" applyAlignment="1" pivotButton="0" quotePrefix="0" xfId="0">
      <alignment horizontal="center" vertical="center"/>
    </xf>
    <xf numFmtId="166" fontId="2" fillId="0" borderId="4" applyAlignment="1" pivotButton="0" quotePrefix="0" xfId="0">
      <alignment horizontal="center" vertical="center"/>
    </xf>
    <xf numFmtId="165" fontId="2" fillId="0" borderId="11" applyAlignment="1" pivotButton="0" quotePrefix="0" xfId="0">
      <alignment horizontal="center" vertical="center"/>
    </xf>
    <xf numFmtId="165" fontId="2" fillId="0" borderId="0" applyAlignment="1" pivotButton="0" quotePrefix="0" xfId="0">
      <alignment horizontal="center" vertical="center"/>
    </xf>
    <xf numFmtId="167" fontId="2" fillId="0" borderId="0" applyAlignment="1" pivotButton="0" quotePrefix="0" xfId="0">
      <alignment horizontal="center" vertical="center"/>
    </xf>
    <xf numFmtId="164" fontId="2" fillId="0" borderId="0" applyAlignment="1" pivotButton="0" quotePrefix="0" xfId="0">
      <alignment horizontal="right" vertical="center"/>
    </xf>
    <xf numFmtId="165" fontId="2" fillId="0" borderId="3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0" fontId="0" fillId="0" borderId="10" pivotButton="0" quotePrefix="0" xfId="0"/>
    <xf numFmtId="0" fontId="0" fillId="0" borderId="13" pivotButton="0" quotePrefix="0" xfId="0"/>
    <xf numFmtId="165" fontId="2" fillId="0" borderId="8" applyAlignment="1" pivotButton="0" quotePrefix="0" xfId="0">
      <alignment horizontal="center" vertical="center"/>
    </xf>
    <xf numFmtId="0" fontId="0" fillId="0" borderId="9" pivotButton="0" quotePrefix="0" xfId="0"/>
    <xf numFmtId="165" fontId="2" fillId="0" borderId="2" applyAlignment="1" pivotButton="0" quotePrefix="0" xfId="0">
      <alignment horizontal="left" vertical="center"/>
    </xf>
    <xf numFmtId="165" fontId="2" fillId="0" borderId="2" applyAlignment="1" pivotButton="0" quotePrefix="0" xfId="0">
      <alignment horizontal="center" vertical="center" wrapText="1"/>
    </xf>
    <xf numFmtId="165" fontId="2" fillId="0" borderId="0" pivotButton="0" quotePrefix="0" xfId="0"/>
    <xf numFmtId="165" fontId="3" fillId="0" borderId="2" applyAlignment="1" pivotButton="0" quotePrefix="0" xfId="0">
      <alignment horizontal="center" vertical="center"/>
    </xf>
    <xf numFmtId="165" fontId="3" fillId="0" borderId="11" applyAlignment="1" pivotButton="0" quotePrefix="0" xfId="0">
      <alignment horizontal="center" vertical="center"/>
    </xf>
    <xf numFmtId="165" fontId="2" fillId="0" borderId="3" applyAlignment="1" pivotButton="0" quotePrefix="0" xfId="0">
      <alignment horizontal="left" vertical="center"/>
    </xf>
    <xf numFmtId="166" fontId="3" fillId="0" borderId="3" applyAlignment="1" pivotButton="0" quotePrefix="0" xfId="0">
      <alignment horizontal="center" vertical="center" wrapText="1"/>
    </xf>
    <xf numFmtId="166" fontId="2" fillId="0" borderId="3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165" fontId="2" fillId="0" borderId="3" applyAlignment="1" pivotButton="0" quotePrefix="0" xfId="0">
      <alignment horizontal="left" vertical="center" wrapText="1"/>
    </xf>
    <xf numFmtId="165" fontId="2" fillId="0" borderId="4" applyAlignment="1" pivotButton="0" quotePrefix="0" xfId="0">
      <alignment horizontal="left" vertical="center" wrapText="1"/>
    </xf>
    <xf numFmtId="165" fontId="2" fillId="0" borderId="11" applyAlignment="1" pivotButton="0" quotePrefix="0" xfId="0">
      <alignment horizontal="left" vertical="center" wrapText="1"/>
    </xf>
    <xf numFmtId="165" fontId="2" fillId="0" borderId="3" applyAlignment="1" pivotButton="0" quotePrefix="0" xfId="0">
      <alignment horizontal="center" vertical="center" wrapText="1"/>
    </xf>
    <xf numFmtId="165" fontId="2" fillId="0" borderId="2" applyAlignment="1" pivotButton="0" quotePrefix="0" xfId="0">
      <alignment horizontal="left" vertical="center" wrapText="1"/>
    </xf>
    <xf numFmtId="165" fontId="1" fillId="0" borderId="0" pivotButton="0" quotePrefix="0" xfId="0"/>
    <xf numFmtId="0" fontId="1" fillId="0" borderId="2" applyAlignment="1" pivotButton="0" quotePrefix="0" xfId="0">
      <alignment horizontal="left" vertical="center"/>
    </xf>
    <xf numFmtId="165" fontId="1" fillId="0" borderId="2" applyAlignment="1" pivotButton="0" quotePrefix="0" xfId="0">
      <alignment horizontal="center" vertical="center"/>
    </xf>
    <xf numFmtId="166" fontId="2" fillId="0" borderId="2" applyAlignment="1" pivotButton="0" quotePrefix="0" xfId="0">
      <alignment horizontal="center" vertical="center" wrapText="1"/>
    </xf>
    <xf numFmtId="165" fontId="2" fillId="0" borderId="0" applyAlignment="1" pivotButton="0" quotePrefix="0" xfId="0">
      <alignment horizontal="left" vertical="center"/>
    </xf>
    <xf numFmtId="165" fontId="2" fillId="0" borderId="0" applyAlignment="1" pivotButton="0" quotePrefix="0" xfId="0">
      <alignment horizontal="center" vertical="center" wrapText="1"/>
    </xf>
    <xf numFmtId="0" fontId="0" fillId="0" borderId="46" pivotButton="0" quotePrefix="0" xfId="0"/>
    <xf numFmtId="0" fontId="0" fillId="0" borderId="47" pivotButton="0" quotePrefix="0" xfId="0"/>
    <xf numFmtId="165" fontId="1" fillId="0" borderId="14" applyAlignment="1" pivotButton="0" quotePrefix="0" xfId="0">
      <alignment horizontal="center"/>
    </xf>
    <xf numFmtId="165" fontId="1" fillId="2" borderId="14" applyAlignment="1" pivotButton="0" quotePrefix="0" xfId="0">
      <alignment horizontal="center"/>
    </xf>
    <xf numFmtId="165" fontId="1" fillId="0" borderId="0" applyAlignment="1" pivotButton="0" quotePrefix="0" xfId="0">
      <alignment horizontal="center"/>
    </xf>
    <xf numFmtId="0" fontId="62" fillId="0" borderId="0" applyAlignment="1" pivotButton="0" quotePrefix="0" xfId="0">
      <alignment vertical="center"/>
    </xf>
    <xf numFmtId="165" fontId="2" fillId="0" borderId="2" applyAlignment="1" pivotButton="0" quotePrefix="0" xfId="0">
      <alignment horizontal="center"/>
    </xf>
    <xf numFmtId="165" fontId="1" fillId="0" borderId="2" applyAlignment="1" pivotButton="0" quotePrefix="0" xfId="0">
      <alignment horizontal="center"/>
    </xf>
    <xf numFmtId="166" fontId="2" fillId="0" borderId="11" applyAlignment="1" pivotButton="0" quotePrefix="0" xfId="0">
      <alignment horizontal="center" vertical="center" wrapText="1"/>
    </xf>
    <xf numFmtId="165" fontId="2" fillId="0" borderId="11" applyAlignment="1" pivotButton="0" quotePrefix="0" xfId="0">
      <alignment horizontal="center" vertical="center" wrapText="1"/>
    </xf>
    <xf numFmtId="164" fontId="2" fillId="0" borderId="0" applyAlignment="1" pivotButton="0" quotePrefix="0" xfId="0">
      <alignment vertical="center"/>
    </xf>
    <xf numFmtId="0" fontId="61" fillId="0" borderId="0" pivotButton="0" quotePrefix="0" xfId="0"/>
    <xf numFmtId="165" fontId="1" fillId="0" borderId="0" applyAlignment="1" pivotButton="0" quotePrefix="0" xfId="0">
      <alignment horizontal="center" vertical="center"/>
    </xf>
    <xf numFmtId="0" fontId="0" fillId="0" borderId="8" pivotButton="0" quotePrefix="0" xfId="0"/>
  </cellXfs>
  <cellStyles count="10">
    <cellStyle name="Обычный" xfId="0" builtinId="0"/>
    <cellStyle name="Финансовый" xfId="1" builtinId="3"/>
    <cellStyle name="Обычный 2" xfId="2"/>
    <cellStyle name="Обычный 2 2" xfId="3"/>
    <cellStyle name="Обычный 2 3" xfId="4"/>
    <cellStyle name="Финансовый 2" xfId="5"/>
    <cellStyle name="Финансовый 2 2" xfId="6"/>
    <cellStyle name="Финансовый 2 3" xfId="7"/>
    <cellStyle name="Финансовый 3" xfId="8"/>
    <cellStyle name="Финансовый 4" xfId="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/Relationships>
</file>

<file path=xl/drawings/_rels/drawing2.xml.rels><Relationships xmlns="http://schemas.openxmlformats.org/package/2006/relationships"><Relationship Type="http://schemas.openxmlformats.org/officeDocument/2006/relationships/image" Target="/xl/media/image5.png" Id="rId1" /><Relationship Type="http://schemas.openxmlformats.org/officeDocument/2006/relationships/image" Target="/xl/media/image6.png" Id="rId2" /><Relationship Type="http://schemas.openxmlformats.org/officeDocument/2006/relationships/image" Target="/xl/media/image7.png" Id="rId3" /><Relationship Type="http://schemas.openxmlformats.org/officeDocument/2006/relationships/image" Target="/xl/media/image8.png" Id="rId4" /></Relationships>
</file>

<file path=xl/drawings/_rels/drawing3.xml.rels><Relationships xmlns="http://schemas.openxmlformats.org/package/2006/relationships"><Relationship Type="http://schemas.openxmlformats.org/officeDocument/2006/relationships/image" Target="/xl/media/image9.png" Id="rId1" /><Relationship Type="http://schemas.openxmlformats.org/officeDocument/2006/relationships/image" Target="/xl/media/image10.png" Id="rId2" /><Relationship Type="http://schemas.openxmlformats.org/officeDocument/2006/relationships/image" Target="/xl/media/image11.png" Id="rId3" /><Relationship Type="http://schemas.openxmlformats.org/officeDocument/2006/relationships/image" Target="/xl/media/image12.png" Id="rId4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3.png" Id="rId1" /><Relationship Type="http://schemas.openxmlformats.org/officeDocument/2006/relationships/image" Target="/xl/media/image14.png" Id="rId2" /><Relationship Type="http://schemas.openxmlformats.org/officeDocument/2006/relationships/image" Target="/xl/media/image15.png" Id="rId3" /><Relationship Type="http://schemas.openxmlformats.org/officeDocument/2006/relationships/image" Target="/xl/media/image16.png" Id="rId4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7.png" Id="rId1" /><Relationship Type="http://schemas.openxmlformats.org/officeDocument/2006/relationships/image" Target="/xl/media/image18.png" Id="rId2" /><Relationship Type="http://schemas.openxmlformats.org/officeDocument/2006/relationships/image" Target="/xl/media/image19.png" Id="rId3" /><Relationship Type="http://schemas.openxmlformats.org/officeDocument/2006/relationships/image" Target="/xl/media/image20.png" Id="rId4" /></Relationships>
</file>

<file path=xl/drawings/_rels/drawing6.xml.rels><Relationships xmlns="http://schemas.openxmlformats.org/package/2006/relationships"><Relationship Type="http://schemas.openxmlformats.org/officeDocument/2006/relationships/image" Target="/xl/media/image21.png" Id="rId1" /><Relationship Type="http://schemas.openxmlformats.org/officeDocument/2006/relationships/image" Target="/xl/media/image22.png" Id="rId2" /><Relationship Type="http://schemas.openxmlformats.org/officeDocument/2006/relationships/image" Target="/xl/media/image23.png" Id="rId3" /><Relationship Type="http://schemas.openxmlformats.org/officeDocument/2006/relationships/image" Target="/xl/media/image24.png" Id="rId4" /></Relationships>
</file>

<file path=xl/drawings/_rels/drawing7.xml.rels><Relationships xmlns="http://schemas.openxmlformats.org/package/2006/relationships"><Relationship Type="http://schemas.openxmlformats.org/officeDocument/2006/relationships/image" Target="/xl/media/image25.png" Id="rId1" /><Relationship Type="http://schemas.openxmlformats.org/officeDocument/2006/relationships/image" Target="/xl/media/image26.png" Id="rId2" /><Relationship Type="http://schemas.openxmlformats.org/officeDocument/2006/relationships/image" Target="/xl/media/image27.png" Id="rId3" /><Relationship Type="http://schemas.openxmlformats.org/officeDocument/2006/relationships/image" Target="/xl/media/image28.png" Id="rId4" /></Relationships>
</file>

<file path=xl/drawings/_rels/drawing8.xml.rels><Relationships xmlns="http://schemas.openxmlformats.org/package/2006/relationships"><Relationship Type="http://schemas.openxmlformats.org/officeDocument/2006/relationships/image" Target="/xl/media/image29.png" Id="rId1" /><Relationship Type="http://schemas.openxmlformats.org/officeDocument/2006/relationships/image" Target="/xl/media/image30.png" Id="rId2" /><Relationship Type="http://schemas.openxmlformats.org/officeDocument/2006/relationships/image" Target="/xl/media/image31.png" Id="rId3" /><Relationship Type="http://schemas.openxmlformats.org/officeDocument/2006/relationships/image" Target="/xl/media/image32.png" Id="rId4" /><Relationship Type="http://schemas.openxmlformats.org/officeDocument/2006/relationships/image" Target="/xl/media/image33.png" Id="rId5" /><Relationship Type="http://schemas.openxmlformats.org/officeDocument/2006/relationships/image" Target="/xl/media/image34.png" Id="rId6" /><Relationship Type="http://schemas.openxmlformats.org/officeDocument/2006/relationships/image" Target="/xl/media/image35.png" Id="rId7" /><Relationship Type="http://schemas.openxmlformats.org/officeDocument/2006/relationships/image" Target="/xl/media/image36.png" Id="rId8" /></Relationships>
</file>

<file path=xl/drawings/_rels/drawing9.xml.rels><Relationships xmlns="http://schemas.openxmlformats.org/package/2006/relationships"><Relationship Type="http://schemas.openxmlformats.org/officeDocument/2006/relationships/image" Target="/xl/media/image37.png" Id="rId1" /><Relationship Type="http://schemas.openxmlformats.org/officeDocument/2006/relationships/image" Target="/xl/media/image38.png" Id="rId2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39.png" Id="rId1" /><Relationship Type="http://schemas.openxmlformats.org/officeDocument/2006/relationships/image" Target="/xl/media/image40.png" Id="rId2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41.png" Id="rId1" /><Relationship Type="http://schemas.openxmlformats.org/officeDocument/2006/relationships/image" Target="/xl/media/image42.png" Id="rId2" /><Relationship Type="http://schemas.openxmlformats.org/officeDocument/2006/relationships/image" Target="/xl/media/image43.png" Id="rId3" /><Relationship Type="http://schemas.openxmlformats.org/officeDocument/2006/relationships/image" Target="/xl/media/image44.png" Id="rId4" /><Relationship Type="http://schemas.openxmlformats.org/officeDocument/2006/relationships/image" Target="/xl/media/image45.png" Id="rId5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46.png" Id="rId1" /><Relationship Type="http://schemas.openxmlformats.org/officeDocument/2006/relationships/image" Target="/xl/media/image47.png" Id="rId2" /></Relationships>
</file>

<file path=xl/drawings/_rels/drawing13.xml.rels><Relationships xmlns="http://schemas.openxmlformats.org/package/2006/relationships"><Relationship Type="http://schemas.openxmlformats.org/officeDocument/2006/relationships/image" Target="/xl/media/image48.png" Id="rId1" /><Relationship Type="http://schemas.openxmlformats.org/officeDocument/2006/relationships/image" Target="/xl/media/image49.png" Id="rId2" /><Relationship Type="http://schemas.openxmlformats.org/officeDocument/2006/relationships/image" Target="/xl/media/image50.png" Id="rId3" /><Relationship Type="http://schemas.openxmlformats.org/officeDocument/2006/relationships/image" Target="/xl/media/image51.png" Id="rId4" /></Relationships>
</file>

<file path=xl/drawings/_rels/drawing14.xml.rels><Relationships xmlns="http://schemas.openxmlformats.org/package/2006/relationships"><Relationship Type="http://schemas.openxmlformats.org/officeDocument/2006/relationships/image" Target="/xl/media/image52.png" Id="rId1" /><Relationship Type="http://schemas.openxmlformats.org/officeDocument/2006/relationships/image" Target="/xl/media/image53.png" Id="rId2" /></Relationships>
</file>

<file path=xl/drawings/_rels/drawing15.xml.rels><Relationships xmlns="http://schemas.openxmlformats.org/package/2006/relationships"><Relationship Type="http://schemas.openxmlformats.org/officeDocument/2006/relationships/image" Target="/xl/media/image54.png" Id="rId1" /><Relationship Type="http://schemas.openxmlformats.org/officeDocument/2006/relationships/image" Target="/xl/media/image55.png" Id="rId2" /></Relationships>
</file>

<file path=xl/drawings/_rels/drawing16.xml.rels><Relationships xmlns="http://schemas.openxmlformats.org/package/2006/relationships"><Relationship Type="http://schemas.openxmlformats.org/officeDocument/2006/relationships/image" Target="/xl/media/image56.png" Id="rId1" /><Relationship Type="http://schemas.openxmlformats.org/officeDocument/2006/relationships/image" Target="/xl/media/image57.png" Id="rId2" /><Relationship Type="http://schemas.openxmlformats.org/officeDocument/2006/relationships/image" Target="/xl/media/image58.png" Id="rId3" /><Relationship Type="http://schemas.openxmlformats.org/officeDocument/2006/relationships/image" Target="/xl/media/image59.png" Id="rId4" /><Relationship Type="http://schemas.openxmlformats.org/officeDocument/2006/relationships/image" Target="/xl/media/image60.png" Id="rId5" /></Relationships>
</file>

<file path=xl/drawings/_rels/drawing17.xml.rels><Relationships xmlns="http://schemas.openxmlformats.org/package/2006/relationships"><Relationship Type="http://schemas.openxmlformats.org/officeDocument/2006/relationships/image" Target="/xl/media/image61.png" Id="rId1" /><Relationship Type="http://schemas.openxmlformats.org/officeDocument/2006/relationships/image" Target="/xl/media/image62.png" Id="rId2" /></Relationships>
</file>

<file path=xl/drawings/_rels/drawing18.xml.rels><Relationships xmlns="http://schemas.openxmlformats.org/package/2006/relationships"><Relationship Type="http://schemas.openxmlformats.org/officeDocument/2006/relationships/image" Target="/xl/media/image63.png" Id="rId1" /><Relationship Type="http://schemas.openxmlformats.org/officeDocument/2006/relationships/image" Target="/xl/media/image64.png" Id="rId2" /></Relationships>
</file>

<file path=xl/drawings/_rels/drawing19.xml.rels><Relationships xmlns="http://schemas.openxmlformats.org/package/2006/relationships"><Relationship Type="http://schemas.openxmlformats.org/officeDocument/2006/relationships/image" Target="/xl/media/image65.png" Id="rId1" /><Relationship Type="http://schemas.openxmlformats.org/officeDocument/2006/relationships/image" Target="/xl/media/image66.png" Id="rId2" /></Relationships>
</file>

<file path=xl/drawings/_rels/drawing20.xml.rels><Relationships xmlns="http://schemas.openxmlformats.org/package/2006/relationships"><Relationship Type="http://schemas.openxmlformats.org/officeDocument/2006/relationships/image" Target="/xl/media/image67.png" Id="rId1" /><Relationship Type="http://schemas.openxmlformats.org/officeDocument/2006/relationships/image" Target="/xl/media/image68.png" Id="rId2" /></Relationships>
</file>

<file path=xl/drawings/_rels/drawing21.xml.rels><Relationships xmlns="http://schemas.openxmlformats.org/package/2006/relationships"><Relationship Type="http://schemas.openxmlformats.org/officeDocument/2006/relationships/image" Target="/xl/media/image69.png" Id="rId1" /><Relationship Type="http://schemas.openxmlformats.org/officeDocument/2006/relationships/image" Target="/xl/media/image70.png" Id="rId2" /></Relationships>
</file>

<file path=xl/drawings/_rels/drawing22.xml.rels><Relationships xmlns="http://schemas.openxmlformats.org/package/2006/relationships"><Relationship Type="http://schemas.openxmlformats.org/officeDocument/2006/relationships/image" Target="/xl/media/image71.png" Id="rId1" /><Relationship Type="http://schemas.openxmlformats.org/officeDocument/2006/relationships/image" Target="/xl/media/image72.png" Id="rId2" /></Relationships>
</file>

<file path=xl/drawings/_rels/drawing23.xml.rels><Relationships xmlns="http://schemas.openxmlformats.org/package/2006/relationships"><Relationship Type="http://schemas.openxmlformats.org/officeDocument/2006/relationships/image" Target="/xl/media/image73.png" Id="rId1" /><Relationship Type="http://schemas.openxmlformats.org/officeDocument/2006/relationships/image" Target="/xl/media/image74.pn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209550</colOff>
      <row>0</row>
      <rowOff>19050</rowOff>
    </from>
    <to>
      <col>3</col>
      <colOff>259066</colOff>
      <row>5</row>
      <rowOff>121906</rowOff>
    </to>
    <pic>
      <nvPicPr>
        <cNvPr id="2" name="Рисунок 1" descr="YATA_Logo_04_horiz_flat"/>
        <cNvPicPr>
          <a:picLocks noChangeAspect="1" noChangeArrowheads="1"/>
        </cNvPicPr>
      </nvPicPr>
      <blipFill>
        <a:blip cstate="print" r:embed="rId1"/>
        <a:srcRect/>
        <a:stretch>
          <a:fillRect/>
        </a:stretch>
      </blipFill>
      <spPr>
        <a:xfrm>
          <a:off x="209550" y="19050"/>
          <a:ext cx="2296795" cy="99758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3</col>
      <colOff>259066</colOff>
      <row>5</row>
      <rowOff>121906</rowOff>
    </to>
    <pic>
      <nvPicPr>
        <cNvPr id="3" name="Рисунок 2" descr="YATA_Logo_04_horiz_flat"/>
        <cNvPicPr>
          <a:picLocks noChangeAspect="1" noChangeArrowheads="1"/>
        </cNvPicPr>
      </nvPicPr>
      <blipFill>
        <a:blip cstate="print" r:embed="rId2"/>
        <a:srcRect/>
        <a:stretch>
          <a:fillRect/>
        </a:stretch>
      </blipFill>
      <spPr>
        <a:xfrm>
          <a:off x="209550" y="19050"/>
          <a:ext cx="2296795" cy="99758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3</col>
      <colOff>259066</colOff>
      <row>5</row>
      <rowOff>121906</rowOff>
    </to>
    <pic>
      <nvPicPr>
        <cNvPr id="4" name="Рисунок 3" descr="YATA_Logo_04_horiz_flat"/>
        <cNvPicPr>
          <a:picLocks noChangeAspect="1" noChangeArrowheads="1"/>
        </cNvPicPr>
      </nvPicPr>
      <blipFill>
        <a:blip cstate="print" r:embed="rId3"/>
        <a:srcRect/>
        <a:stretch>
          <a:fillRect/>
        </a:stretch>
      </blipFill>
      <spPr>
        <a:xfrm>
          <a:off x="209550" y="19050"/>
          <a:ext cx="2296795" cy="99758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3</col>
      <colOff>259066</colOff>
      <row>5</row>
      <rowOff>121906</rowOff>
    </to>
    <pic>
      <nvPicPr>
        <cNvPr id="5" name="Рисунок 4" descr="YATA_Logo_04_horiz_flat"/>
        <cNvPicPr>
          <a:picLocks noChangeAspect="1" noChangeArrowheads="1"/>
        </cNvPicPr>
      </nvPicPr>
      <blipFill>
        <a:blip cstate="print" r:embed="rId4"/>
        <a:srcRect/>
        <a:stretch>
          <a:fillRect/>
        </a:stretch>
      </blipFill>
      <spPr>
        <a:xfrm>
          <a:off x="209550" y="19050"/>
          <a:ext cx="2296795" cy="99758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209550</colOff>
      <row>0</row>
      <rowOff>19050</rowOff>
    </from>
    <to>
      <col>2</col>
      <colOff>1090611</colOff>
      <row>5</row>
      <rowOff>133008</rowOff>
    </to>
    <pic>
      <nvPicPr>
        <cNvPr id="2" name="Рисунок 3" descr="YATA_Logo_04_horiz_flat"/>
        <cNvPicPr>
          <a:picLocks noChangeAspect="1" noChangeArrowheads="1"/>
        </cNvPicPr>
      </nvPicPr>
      <blipFill>
        <a:blip cstate="print" r:embed="rId1"/>
        <a:srcRect/>
        <a:stretch>
          <a:fillRect/>
        </a:stretch>
      </blipFill>
      <spPr>
        <a:xfrm>
          <a:off x="209550" y="19050"/>
          <a:ext cx="2299970" cy="107569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2</col>
      <colOff>1090611</colOff>
      <row>5</row>
      <rowOff>133008</rowOff>
    </to>
    <pic>
      <nvPicPr>
        <cNvPr id="3" name="Рисунок 4" descr="YATA_Logo_04_horiz_flat"/>
        <cNvPicPr>
          <a:picLocks noChangeAspect="1" noChangeArrowheads="1"/>
        </cNvPicPr>
      </nvPicPr>
      <blipFill>
        <a:blip cstate="print" r:embed="rId2"/>
        <a:srcRect/>
        <a:stretch>
          <a:fillRect/>
        </a:stretch>
      </blipFill>
      <spPr>
        <a:xfrm>
          <a:off x="209550" y="19050"/>
          <a:ext cx="2299970" cy="107569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2</col>
      <colOff>1090611</colOff>
      <row>5</row>
      <rowOff>133008</rowOff>
    </to>
    <pic>
      <nvPicPr>
        <cNvPr id="4" name="Рисунок 3" descr="YATA_Logo_04_horiz_flat"/>
        <cNvPicPr>
          <a:picLocks noChangeAspect="1" noChangeArrowheads="1"/>
        </cNvPicPr>
      </nvPicPr>
      <blipFill>
        <a:blip cstate="print" r:embed="rId3"/>
        <a:srcRect/>
        <a:stretch>
          <a:fillRect/>
        </a:stretch>
      </blipFill>
      <spPr>
        <a:xfrm>
          <a:off x="209550" y="19050"/>
          <a:ext cx="2299970" cy="107569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2</col>
      <colOff>1090611</colOff>
      <row>5</row>
      <rowOff>133008</rowOff>
    </to>
    <pic>
      <nvPicPr>
        <cNvPr id="5" name="Рисунок 4" descr="YATA_Logo_04_horiz_flat"/>
        <cNvPicPr>
          <a:picLocks noChangeAspect="1" noChangeArrowheads="1"/>
        </cNvPicPr>
      </nvPicPr>
      <blipFill>
        <a:blip cstate="print" r:embed="rId4"/>
        <a:srcRect/>
        <a:stretch>
          <a:fillRect/>
        </a:stretch>
      </blipFill>
      <spPr>
        <a:xfrm>
          <a:off x="209550" y="19050"/>
          <a:ext cx="2299970" cy="107569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209550</colOff>
      <row>0</row>
      <rowOff>19050</rowOff>
    </from>
    <to>
      <col>3</col>
      <colOff>257940</colOff>
      <row>5</row>
      <rowOff>70211</rowOff>
    </to>
    <pic>
      <nvPicPr>
        <cNvPr id="2" name="Рисунок 1" descr="YATA_Logo_04_horiz_flat"/>
        <cNvPicPr>
          <a:picLocks noChangeAspect="1" noChangeArrowheads="1"/>
        </cNvPicPr>
      </nvPicPr>
      <blipFill>
        <a:blip cstate="print" r:embed="rId1"/>
        <a:srcRect/>
        <a:stretch>
          <a:fillRect/>
        </a:stretch>
      </blipFill>
      <spPr>
        <a:xfrm>
          <a:off x="209550" y="19050"/>
          <a:ext cx="2296160" cy="106045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3</col>
      <colOff>257940</colOff>
      <row>5</row>
      <rowOff>70211</rowOff>
    </to>
    <pic>
      <nvPicPr>
        <cNvPr id="3" name="Рисунок 2" descr="YATA_Logo_04_horiz_flat"/>
        <cNvPicPr>
          <a:picLocks noChangeAspect="1" noChangeArrowheads="1"/>
        </cNvPicPr>
      </nvPicPr>
      <blipFill>
        <a:blip cstate="print" r:embed="rId2"/>
        <a:srcRect/>
        <a:stretch>
          <a:fillRect/>
        </a:stretch>
      </blipFill>
      <spPr>
        <a:xfrm>
          <a:off x="209550" y="19050"/>
          <a:ext cx="2296160" cy="106045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3</col>
      <colOff>257940</colOff>
      <row>5</row>
      <rowOff>70211</rowOff>
    </to>
    <pic>
      <nvPicPr>
        <cNvPr id="4" name="Рисунок 3" descr="YATA_Logo_04_horiz_flat"/>
        <cNvPicPr>
          <a:picLocks noChangeAspect="1" noChangeArrowheads="1"/>
        </cNvPicPr>
      </nvPicPr>
      <blipFill>
        <a:blip cstate="print" r:embed="rId3"/>
        <a:srcRect/>
        <a:stretch>
          <a:fillRect/>
        </a:stretch>
      </blipFill>
      <spPr>
        <a:xfrm>
          <a:off x="209550" y="19050"/>
          <a:ext cx="2296160" cy="106045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3</col>
      <colOff>257940</colOff>
      <row>5</row>
      <rowOff>70211</rowOff>
    </to>
    <pic>
      <nvPicPr>
        <cNvPr id="5" name="Рисунок 4" descr="YATA_Logo_04_horiz_flat"/>
        <cNvPicPr>
          <a:picLocks noChangeAspect="1" noChangeArrowheads="1"/>
        </cNvPicPr>
      </nvPicPr>
      <blipFill>
        <a:blip cstate="print" r:embed="rId4"/>
        <a:srcRect/>
        <a:stretch>
          <a:fillRect/>
        </a:stretch>
      </blipFill>
      <spPr>
        <a:xfrm>
          <a:off x="209550" y="19050"/>
          <a:ext cx="2296160" cy="106045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209550</colOff>
      <row>0</row>
      <rowOff>19050</rowOff>
    </from>
    <to>
      <col>2</col>
      <colOff>286276</colOff>
      <row>4</row>
      <rowOff>107960</rowOff>
    </to>
    <pic>
      <nvPicPr>
        <cNvPr id="2" name="Рисунок 3" descr="YATA_Logo_04_horiz_flat"/>
        <cNvPicPr>
          <a:picLocks noChangeAspect="1" noChangeArrowheads="1"/>
        </cNvPicPr>
      </nvPicPr>
      <blipFill>
        <a:blip cstate="print" r:embed="rId1"/>
        <a:srcRect/>
        <a:stretch>
          <a:fillRect/>
        </a:stretch>
      </blipFill>
      <spPr>
        <a:xfrm>
          <a:off x="209550" y="19050"/>
          <a:ext cx="2276475" cy="104140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2</col>
      <colOff>286276</colOff>
      <row>4</row>
      <rowOff>107960</rowOff>
    </to>
    <pic>
      <nvPicPr>
        <cNvPr id="3" name="Рисунок 4" descr="YATA_Logo_04_horiz_flat"/>
        <cNvPicPr>
          <a:picLocks noChangeAspect="1" noChangeArrowheads="1"/>
        </cNvPicPr>
      </nvPicPr>
      <blipFill>
        <a:blip cstate="print" r:embed="rId2"/>
        <a:srcRect/>
        <a:stretch>
          <a:fillRect/>
        </a:stretch>
      </blipFill>
      <spPr>
        <a:xfrm>
          <a:off x="209550" y="19050"/>
          <a:ext cx="2276475" cy="104140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2</col>
      <colOff>286276</colOff>
      <row>4</row>
      <rowOff>107960</rowOff>
    </to>
    <pic>
      <nvPicPr>
        <cNvPr id="4" name="Рисунок 3" descr="YATA_Logo_04_horiz_flat"/>
        <cNvPicPr>
          <a:picLocks noChangeAspect="1" noChangeArrowheads="1"/>
        </cNvPicPr>
      </nvPicPr>
      <blipFill>
        <a:blip cstate="print" r:embed="rId3"/>
        <a:srcRect/>
        <a:stretch>
          <a:fillRect/>
        </a:stretch>
      </blipFill>
      <spPr>
        <a:xfrm>
          <a:off x="209550" y="19050"/>
          <a:ext cx="2276475" cy="104140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2</col>
      <colOff>286276</colOff>
      <row>4</row>
      <rowOff>107960</rowOff>
    </to>
    <pic>
      <nvPicPr>
        <cNvPr id="5" name="Рисунок 4" descr="YATA_Logo_04_horiz_flat"/>
        <cNvPicPr>
          <a:picLocks noChangeAspect="1" noChangeArrowheads="1"/>
        </cNvPicPr>
      </nvPicPr>
      <blipFill>
        <a:blip cstate="print" r:embed="rId4"/>
        <a:srcRect/>
        <a:stretch>
          <a:fillRect/>
        </a:stretch>
      </blipFill>
      <spPr>
        <a:xfrm>
          <a:off x="209550" y="19050"/>
          <a:ext cx="2276475" cy="104140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209550</colOff>
      <row>0</row>
      <rowOff>19050</rowOff>
    </from>
    <to>
      <col>2</col>
      <colOff>1341118</colOff>
      <row>4</row>
      <rowOff>131171</rowOff>
    </to>
    <pic>
      <nvPicPr>
        <cNvPr id="2" name="Рисунок 1" descr="YATA_Logo_04_horiz_flat"/>
        <cNvPicPr>
          <a:picLocks noChangeAspect="1" noChangeArrowheads="1"/>
        </cNvPicPr>
      </nvPicPr>
      <blipFill>
        <a:blip cstate="print" r:embed="rId1"/>
        <a:srcRect/>
        <a:stretch>
          <a:fillRect/>
        </a:stretch>
      </blipFill>
      <spPr>
        <a:xfrm>
          <a:off x="209550" y="19050"/>
          <a:ext cx="2312035" cy="106426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2</col>
      <colOff>1341118</colOff>
      <row>4</row>
      <rowOff>131171</rowOff>
    </to>
    <pic>
      <nvPicPr>
        <cNvPr id="3" name="Рисунок 2" descr="YATA_Logo_04_horiz_flat"/>
        <cNvPicPr>
          <a:picLocks noChangeAspect="1" noChangeArrowheads="1"/>
        </cNvPicPr>
      </nvPicPr>
      <blipFill>
        <a:blip cstate="print" r:embed="rId2"/>
        <a:srcRect/>
        <a:stretch>
          <a:fillRect/>
        </a:stretch>
      </blipFill>
      <spPr>
        <a:xfrm>
          <a:off x="209550" y="19050"/>
          <a:ext cx="2312035" cy="106426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2</col>
      <colOff>1305451</colOff>
      <row>5</row>
      <rowOff>98435</rowOff>
    </to>
    <pic>
      <nvPicPr>
        <cNvPr id="4" name="Рисунок 3" descr="YATA_Logo_04_horiz_flat"/>
        <cNvPicPr>
          <a:picLocks noChangeAspect="1" noChangeArrowheads="1"/>
        </cNvPicPr>
      </nvPicPr>
      <blipFill>
        <a:blip cstate="print" r:embed="rId3"/>
        <a:srcRect/>
        <a:stretch>
          <a:fillRect/>
        </a:stretch>
      </blipFill>
      <spPr>
        <a:xfrm>
          <a:off x="209550" y="19050"/>
          <a:ext cx="2276475" cy="127952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2</col>
      <colOff>1305451</colOff>
      <row>5</row>
      <rowOff>98435</rowOff>
    </to>
    <pic>
      <nvPicPr>
        <cNvPr id="5" name="Рисунок 4" descr="YATA_Logo_04_horiz_flat"/>
        <cNvPicPr>
          <a:picLocks noChangeAspect="1" noChangeArrowheads="1"/>
        </cNvPicPr>
      </nvPicPr>
      <blipFill>
        <a:blip cstate="print" r:embed="rId4"/>
        <a:srcRect/>
        <a:stretch>
          <a:fillRect/>
        </a:stretch>
      </blipFill>
      <spPr>
        <a:xfrm>
          <a:off x="209550" y="19050"/>
          <a:ext cx="2276475" cy="127952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209550</colOff>
      <row>0</row>
      <rowOff>19050</rowOff>
    </from>
    <to>
      <col>2</col>
      <colOff>1355000</colOff>
      <row>5</row>
      <rowOff>144780</rowOff>
    </to>
    <pic>
      <nvPicPr>
        <cNvPr id="2" name="Рисунок 1" descr="YATA_Logo_04_horiz_flat"/>
        <cNvPicPr>
          <a:picLocks noChangeAspect="1" noChangeArrowheads="1"/>
        </cNvPicPr>
      </nvPicPr>
      <blipFill>
        <a:blip cstate="print" r:embed="rId1"/>
        <a:srcRect/>
        <a:stretch>
          <a:fillRect/>
        </a:stretch>
      </blipFill>
      <spPr>
        <a:xfrm>
          <a:off x="209550" y="19050"/>
          <a:ext cx="2326005" cy="108775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2</col>
      <colOff>1355000</colOff>
      <row>5</row>
      <rowOff>144780</rowOff>
    </to>
    <pic>
      <nvPicPr>
        <cNvPr id="3" name="Рисунок 2" descr="YATA_Logo_04_horiz_flat"/>
        <cNvPicPr>
          <a:picLocks noChangeAspect="1" noChangeArrowheads="1"/>
        </cNvPicPr>
      </nvPicPr>
      <blipFill>
        <a:blip cstate="print" r:embed="rId2"/>
        <a:srcRect/>
        <a:stretch>
          <a:fillRect/>
        </a:stretch>
      </blipFill>
      <spPr>
        <a:xfrm>
          <a:off x="209550" y="19050"/>
          <a:ext cx="2326005" cy="108775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2</col>
      <colOff>1355000</colOff>
      <row>5</row>
      <rowOff>144780</rowOff>
    </to>
    <pic>
      <nvPicPr>
        <cNvPr id="4" name="Рисунок 3" descr="YATA_Logo_04_horiz_flat"/>
        <cNvPicPr>
          <a:picLocks noChangeAspect="1" noChangeArrowheads="1"/>
        </cNvPicPr>
      </nvPicPr>
      <blipFill>
        <a:blip cstate="print" r:embed="rId3"/>
        <a:srcRect/>
        <a:stretch>
          <a:fillRect/>
        </a:stretch>
      </blipFill>
      <spPr>
        <a:xfrm>
          <a:off x="209550" y="19050"/>
          <a:ext cx="2326005" cy="108775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2</col>
      <colOff>1355000</colOff>
      <row>5</row>
      <rowOff>144780</rowOff>
    </to>
    <pic>
      <nvPicPr>
        <cNvPr id="5" name="Рисунок 4" descr="YATA_Logo_04_horiz_flat"/>
        <cNvPicPr>
          <a:picLocks noChangeAspect="1" noChangeArrowheads="1"/>
        </cNvPicPr>
      </nvPicPr>
      <blipFill>
        <a:blip cstate="print" r:embed="rId4"/>
        <a:srcRect/>
        <a:stretch>
          <a:fillRect/>
        </a:stretch>
      </blipFill>
      <spPr>
        <a:xfrm>
          <a:off x="209550" y="19050"/>
          <a:ext cx="2326005" cy="108775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209550</colOff>
      <row>0</row>
      <rowOff>19050</rowOff>
    </from>
    <to>
      <col>2</col>
      <colOff>1022712</colOff>
      <row>5</row>
      <rowOff>145732</rowOff>
    </to>
    <pic>
      <nvPicPr>
        <cNvPr id="2" name="Рисунок 1" descr="YATA_Logo_04_horiz_flat"/>
        <cNvPicPr>
          <a:picLocks noChangeAspect="1" noChangeArrowheads="1"/>
        </cNvPicPr>
      </nvPicPr>
      <blipFill>
        <a:blip cstate="print" r:embed="rId1"/>
        <a:srcRect/>
        <a:stretch>
          <a:fillRect/>
        </a:stretch>
      </blipFill>
      <spPr>
        <a:xfrm>
          <a:off x="209550" y="19050"/>
          <a:ext cx="2317750" cy="108839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2</col>
      <colOff>1022712</colOff>
      <row>5</row>
      <rowOff>145732</rowOff>
    </to>
    <pic>
      <nvPicPr>
        <cNvPr id="3" name="Рисунок 2" descr="YATA_Logo_04_horiz_flat"/>
        <cNvPicPr>
          <a:picLocks noChangeAspect="1" noChangeArrowheads="1"/>
        </cNvPicPr>
      </nvPicPr>
      <blipFill>
        <a:blip cstate="print" r:embed="rId2"/>
        <a:srcRect/>
        <a:stretch>
          <a:fillRect/>
        </a:stretch>
      </blipFill>
      <spPr>
        <a:xfrm>
          <a:off x="209550" y="19050"/>
          <a:ext cx="2317750" cy="108839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2</col>
      <colOff>1022712</colOff>
      <row>5</row>
      <rowOff>145732</rowOff>
    </to>
    <pic>
      <nvPicPr>
        <cNvPr id="4" name="Рисунок 3" descr="YATA_Logo_04_horiz_flat"/>
        <cNvPicPr>
          <a:picLocks noChangeAspect="1" noChangeArrowheads="1"/>
        </cNvPicPr>
      </nvPicPr>
      <blipFill>
        <a:blip cstate="print" r:embed="rId3"/>
        <a:srcRect/>
        <a:stretch>
          <a:fillRect/>
        </a:stretch>
      </blipFill>
      <spPr>
        <a:xfrm>
          <a:off x="209550" y="19050"/>
          <a:ext cx="2317750" cy="108839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2</col>
      <colOff>1022712</colOff>
      <row>5</row>
      <rowOff>145732</rowOff>
    </to>
    <pic>
      <nvPicPr>
        <cNvPr id="5" name="Рисунок 4" descr="YATA_Logo_04_horiz_flat"/>
        <cNvPicPr>
          <a:picLocks noChangeAspect="1" noChangeArrowheads="1"/>
        </cNvPicPr>
      </nvPicPr>
      <blipFill>
        <a:blip cstate="print" r:embed="rId4"/>
        <a:srcRect/>
        <a:stretch>
          <a:fillRect/>
        </a:stretch>
      </blipFill>
      <spPr>
        <a:xfrm>
          <a:off x="209550" y="19050"/>
          <a:ext cx="2317750" cy="108839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209550</colOff>
      <row>0</row>
      <rowOff>19050</rowOff>
    </from>
    <to>
      <col>3</col>
      <colOff>517887</colOff>
      <row>5</row>
      <rowOff>155257</rowOff>
    </to>
    <pic>
      <nvPicPr>
        <cNvPr id="2" name="Рисунок 1" descr="YATA_Logo_04_horiz_flat"/>
        <cNvPicPr>
          <a:picLocks noChangeAspect="1" noChangeArrowheads="1"/>
        </cNvPicPr>
      </nvPicPr>
      <blipFill>
        <a:blip cstate="print" r:embed="rId1"/>
        <a:srcRect/>
        <a:stretch>
          <a:fillRect/>
        </a:stretch>
      </blipFill>
      <spPr>
        <a:xfrm>
          <a:off x="209550" y="19050"/>
          <a:ext cx="2317750" cy="109791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3</col>
      <colOff>517887</colOff>
      <row>5</row>
      <rowOff>155257</rowOff>
    </to>
    <pic>
      <nvPicPr>
        <cNvPr id="3" name="Рисунок 2" descr="YATA_Logo_04_horiz_flat"/>
        <cNvPicPr>
          <a:picLocks noChangeAspect="1" noChangeArrowheads="1"/>
        </cNvPicPr>
      </nvPicPr>
      <blipFill>
        <a:blip cstate="print" r:embed="rId2"/>
        <a:srcRect/>
        <a:stretch>
          <a:fillRect/>
        </a:stretch>
      </blipFill>
      <spPr>
        <a:xfrm>
          <a:off x="209550" y="19050"/>
          <a:ext cx="2317750" cy="109791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3</col>
      <colOff>517887</colOff>
      <row>5</row>
      <rowOff>155257</rowOff>
    </to>
    <pic>
      <nvPicPr>
        <cNvPr id="4" name="Рисунок 3" descr="YATA_Logo_04_horiz_flat"/>
        <cNvPicPr>
          <a:picLocks noChangeAspect="1" noChangeArrowheads="1"/>
        </cNvPicPr>
      </nvPicPr>
      <blipFill>
        <a:blip cstate="print" r:embed="rId3"/>
        <a:srcRect/>
        <a:stretch>
          <a:fillRect/>
        </a:stretch>
      </blipFill>
      <spPr>
        <a:xfrm>
          <a:off x="209550" y="19050"/>
          <a:ext cx="2317750" cy="109791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3</col>
      <colOff>517887</colOff>
      <row>5</row>
      <rowOff>155257</rowOff>
    </to>
    <pic>
      <nvPicPr>
        <cNvPr id="5" name="Рисунок 4" descr="YATA_Logo_04_horiz_flat"/>
        <cNvPicPr>
          <a:picLocks noChangeAspect="1" noChangeArrowheads="1"/>
        </cNvPicPr>
      </nvPicPr>
      <blipFill>
        <a:blip cstate="print" r:embed="rId4"/>
        <a:srcRect/>
        <a:stretch>
          <a:fillRect/>
        </a:stretch>
      </blipFill>
      <spPr>
        <a:xfrm>
          <a:off x="209550" y="19050"/>
          <a:ext cx="2317750" cy="109791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3</col>
      <colOff>517887</colOff>
      <row>5</row>
      <rowOff>145732</rowOff>
    </to>
    <pic>
      <nvPicPr>
        <cNvPr id="6" name="Рисунок 5" descr="YATA_Logo_04_horiz_flat"/>
        <cNvPicPr>
          <a:picLocks noChangeAspect="1" noChangeArrowheads="1"/>
        </cNvPicPr>
      </nvPicPr>
      <blipFill>
        <a:blip cstate="print" r:embed="rId5"/>
        <a:srcRect/>
        <a:stretch>
          <a:fillRect/>
        </a:stretch>
      </blipFill>
      <spPr>
        <a:xfrm>
          <a:off x="209550" y="19050"/>
          <a:ext cx="2317750" cy="108839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3</col>
      <colOff>517887</colOff>
      <row>5</row>
      <rowOff>145732</rowOff>
    </to>
    <pic>
      <nvPicPr>
        <cNvPr id="7" name="Рисунок 6" descr="YATA_Logo_04_horiz_flat"/>
        <cNvPicPr>
          <a:picLocks noChangeAspect="1" noChangeArrowheads="1"/>
        </cNvPicPr>
      </nvPicPr>
      <blipFill>
        <a:blip cstate="print" r:embed="rId6"/>
        <a:srcRect/>
        <a:stretch>
          <a:fillRect/>
        </a:stretch>
      </blipFill>
      <spPr>
        <a:xfrm>
          <a:off x="209550" y="19050"/>
          <a:ext cx="2317750" cy="108839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3</col>
      <colOff>517887</colOff>
      <row>5</row>
      <rowOff>145732</rowOff>
    </to>
    <pic>
      <nvPicPr>
        <cNvPr id="8" name="Рисунок 7" descr="YATA_Logo_04_horiz_flat"/>
        <cNvPicPr>
          <a:picLocks noChangeAspect="1" noChangeArrowheads="1"/>
        </cNvPicPr>
      </nvPicPr>
      <blipFill>
        <a:blip cstate="print" r:embed="rId7"/>
        <a:srcRect/>
        <a:stretch>
          <a:fillRect/>
        </a:stretch>
      </blipFill>
      <spPr>
        <a:xfrm>
          <a:off x="209550" y="19050"/>
          <a:ext cx="2317750" cy="108839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209550</colOff>
      <row>0</row>
      <rowOff>19050</rowOff>
    </from>
    <to>
      <col>3</col>
      <colOff>517887</colOff>
      <row>5</row>
      <rowOff>145732</rowOff>
    </to>
    <pic>
      <nvPicPr>
        <cNvPr id="9" name="Рисунок 8" descr="YATA_Logo_04_horiz_flat"/>
        <cNvPicPr>
          <a:picLocks noChangeAspect="1" noChangeArrowheads="1"/>
        </cNvPicPr>
      </nvPicPr>
      <blipFill>
        <a:blip cstate="print" r:embed="rId8"/>
        <a:srcRect/>
        <a:stretch>
          <a:fillRect/>
        </a:stretch>
      </blipFill>
      <spPr>
        <a:xfrm>
          <a:off x="209550" y="19050"/>
          <a:ext cx="2317750" cy="108839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1</row>
      <rowOff>38100</rowOff>
    </from>
    <to>
      <col>5</col>
      <colOff>139064</colOff>
      <row>5</row>
      <rowOff>100964</rowOff>
    </to>
    <pic>
      <nvPicPr>
        <cNvPr id="2" name="Рисунок 2"/>
        <cNvPicPr>
          <a:picLocks noChangeAspect="1"/>
        </cNvPicPr>
      </nvPicPr>
      <blipFill>
        <a:blip cstate="print" r:embed="rId1"/>
        <a:srcRect/>
        <a:stretch>
          <a:fillRect/>
        </a:stretch>
      </blipFill>
      <spPr>
        <a:xfrm>
          <a:off x="0" y="228600"/>
          <a:ext cx="1871980" cy="82423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0</colOff>
      <row>1</row>
      <rowOff>38100</rowOff>
    </from>
    <to>
      <col>5</col>
      <colOff>139064</colOff>
      <row>5</row>
      <rowOff>100964</rowOff>
    </to>
    <pic>
      <nvPicPr>
        <cNvPr id="3" name="Рисунок 2"/>
        <cNvPicPr>
          <a:picLocks noChangeAspect="1"/>
        </cNvPicPr>
      </nvPicPr>
      <blipFill>
        <a:blip cstate="print" r:embed="rId2"/>
        <a:srcRect/>
        <a:stretch>
          <a:fillRect/>
        </a:stretch>
      </blipFill>
      <spPr>
        <a:xfrm>
          <a:off x="0" y="228600"/>
          <a:ext cx="1871980" cy="82423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123825</rowOff>
    </from>
    <to>
      <col>5</col>
      <colOff>161925</colOff>
      <row>5</row>
      <rowOff>104775</rowOff>
    </to>
    <pic>
      <nvPicPr>
        <cNvPr id="2" name="Рисунок 2"/>
        <cNvPicPr>
          <a:picLocks noChangeAspect="1"/>
        </cNvPicPr>
      </nvPicPr>
      <blipFill>
        <a:blip cstate="print" r:embed="rId1"/>
        <a:srcRect/>
        <a:stretch>
          <a:fillRect/>
        </a:stretch>
      </blipFill>
      <spPr>
        <a:xfrm>
          <a:off x="0" y="123825"/>
          <a:ext cx="2038350" cy="93345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0</colOff>
      <row>0</row>
      <rowOff>123825</rowOff>
    </from>
    <to>
      <col>5</col>
      <colOff>161925</colOff>
      <row>5</row>
      <rowOff>104775</rowOff>
    </to>
    <pic>
      <nvPicPr>
        <cNvPr id="3" name="Рисунок 2"/>
        <cNvPicPr>
          <a:picLocks noChangeAspect="1"/>
        </cNvPicPr>
      </nvPicPr>
      <blipFill>
        <a:blip cstate="print" r:embed="rId2"/>
        <a:srcRect/>
        <a:stretch>
          <a:fillRect/>
        </a:stretch>
      </blipFill>
      <spPr>
        <a:xfrm>
          <a:off x="0" y="123825"/>
          <a:ext cx="2038350" cy="93345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161925</rowOff>
    </from>
    <to>
      <col>2</col>
      <colOff>477610</colOff>
      <row>5</row>
      <rowOff>114300</rowOff>
    </to>
    <pic>
      <nvPicPr>
        <cNvPr id="2" name="Рисунок 2"/>
        <cNvPicPr>
          <a:picLocks noChangeAspect="1"/>
        </cNvPicPr>
      </nvPicPr>
      <blipFill>
        <a:blip cstate="print" r:embed="rId1"/>
        <a:srcRect/>
        <a:stretch>
          <a:fillRect/>
        </a:stretch>
      </blipFill>
      <spPr>
        <a:xfrm>
          <a:off x="0" y="161925"/>
          <a:ext cx="2058670" cy="90487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0</colOff>
      <row>0</row>
      <rowOff>161925</rowOff>
    </from>
    <to>
      <col>2</col>
      <colOff>477610</colOff>
      <row>5</row>
      <rowOff>114300</rowOff>
    </to>
    <pic>
      <nvPicPr>
        <cNvPr id="3" name="Рисунок 2"/>
        <cNvPicPr>
          <a:picLocks noChangeAspect="1"/>
        </cNvPicPr>
      </nvPicPr>
      <blipFill>
        <a:blip cstate="print" r:embed="rId2"/>
        <a:srcRect/>
        <a:stretch>
          <a:fillRect/>
        </a:stretch>
      </blipFill>
      <spPr>
        <a:xfrm>
          <a:off x="0" y="161925"/>
          <a:ext cx="2058670" cy="90487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0</colOff>
      <row>0</row>
      <rowOff>161925</rowOff>
    </from>
    <to>
      <col>2</col>
      <colOff>477610</colOff>
      <row>5</row>
      <rowOff>114300</rowOff>
    </to>
    <pic>
      <nvPicPr>
        <cNvPr id="4" name="Рисунок 2"/>
        <cNvPicPr>
          <a:picLocks noChangeAspect="1"/>
        </cNvPicPr>
      </nvPicPr>
      <blipFill>
        <a:blip cstate="print" r:embed="rId3"/>
        <a:srcRect/>
        <a:stretch>
          <a:fillRect/>
        </a:stretch>
      </blipFill>
      <spPr>
        <a:xfrm>
          <a:off x="0" y="161925"/>
          <a:ext cx="2058670" cy="90487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0</colOff>
      <row>0</row>
      <rowOff>123825</rowOff>
    </from>
    <to>
      <col>2</col>
      <colOff>457200</colOff>
      <row>5</row>
      <rowOff>104775</rowOff>
    </to>
    <pic>
      <nvPicPr>
        <cNvPr id="5" name="Рисунок 2"/>
        <cNvPicPr>
          <a:picLocks noChangeAspect="1"/>
        </cNvPicPr>
      </nvPicPr>
      <blipFill>
        <a:blip cstate="print" r:embed="rId4"/>
        <a:srcRect/>
        <a:stretch>
          <a:fillRect/>
        </a:stretch>
      </blipFill>
      <spPr>
        <a:xfrm>
          <a:off x="0" y="123825"/>
          <a:ext cx="2038350" cy="93345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0</colOff>
      <row>0</row>
      <rowOff>123825</rowOff>
    </from>
    <to>
      <col>2</col>
      <colOff>457200</colOff>
      <row>5</row>
      <rowOff>104775</rowOff>
    </to>
    <pic>
      <nvPicPr>
        <cNvPr id="6" name="Рисунок 5"/>
        <cNvPicPr>
          <a:picLocks noChangeAspect="1"/>
        </cNvPicPr>
      </nvPicPr>
      <blipFill>
        <a:blip cstate="print" r:embed="rId5"/>
        <a:srcRect/>
        <a:stretch>
          <a:fillRect/>
        </a:stretch>
      </blipFill>
      <spPr>
        <a:xfrm>
          <a:off x="0" y="123825"/>
          <a:ext cx="2038350" cy="93345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1</row>
      <rowOff>28575</rowOff>
    </from>
    <to>
      <col>4</col>
      <colOff>281668</colOff>
      <row>5</row>
      <rowOff>76200</rowOff>
    </to>
    <pic>
      <nvPicPr>
        <cNvPr id="2" name="Рисунок 2" descr="YATA_Logo_04_horiz_flat"/>
        <cNvPicPr>
          <a:picLocks noChangeAspect="1" noChangeArrowheads="1"/>
        </cNvPicPr>
      </nvPicPr>
      <blipFill>
        <a:blip cstate="print" r:embed="rId1"/>
        <a:srcRect/>
        <a:stretch>
          <a:fillRect/>
        </a:stretch>
      </blipFill>
      <spPr>
        <a:xfrm>
          <a:off x="0" y="219075"/>
          <a:ext cx="1795780" cy="80962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0</colOff>
      <row>1</row>
      <rowOff>28575</rowOff>
    </from>
    <to>
      <col>4</col>
      <colOff>281668</colOff>
      <row>5</row>
      <rowOff>76200</rowOff>
    </to>
    <pic>
      <nvPicPr>
        <cNvPr id="3" name="Рисунок 2" descr="YATA_Logo_04_horiz_flat"/>
        <cNvPicPr>
          <a:picLocks noChangeAspect="1" noChangeArrowheads="1"/>
        </cNvPicPr>
      </nvPicPr>
      <blipFill>
        <a:blip cstate="print" r:embed="rId2"/>
        <a:srcRect/>
        <a:stretch>
          <a:fillRect/>
        </a:stretch>
      </blipFill>
      <spPr>
        <a:xfrm>
          <a:off x="0" y="219075"/>
          <a:ext cx="1795780" cy="80962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1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47625</colOff>
      <row>1</row>
      <rowOff>28575</rowOff>
    </from>
    <to>
      <col>3</col>
      <colOff>476250</colOff>
      <row>5</row>
      <rowOff>85725</rowOff>
    </to>
    <pic>
      <nvPicPr>
        <cNvPr id="2" name="Рисунок 2" descr="YATA_Logo_04_horiz_flat"/>
        <cNvPicPr>
          <a:picLocks noChangeAspect="1" noChangeArrowheads="1"/>
        </cNvPicPr>
      </nvPicPr>
      <blipFill>
        <a:blip cstate="print" r:embed="rId1"/>
        <a:srcRect/>
        <a:stretch>
          <a:fillRect/>
        </a:stretch>
      </blipFill>
      <spPr>
        <a:xfrm>
          <a:off x="47625" y="219075"/>
          <a:ext cx="1685925" cy="81915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47625</colOff>
      <row>1</row>
      <rowOff>28575</rowOff>
    </from>
    <to>
      <col>3</col>
      <colOff>476250</colOff>
      <row>5</row>
      <rowOff>85725</rowOff>
    </to>
    <pic>
      <nvPicPr>
        <cNvPr id="3" name="Рисунок 2" descr="YATA_Logo_04_horiz_flat"/>
        <cNvPicPr>
          <a:picLocks noChangeAspect="1" noChangeArrowheads="1"/>
        </cNvPicPr>
      </nvPicPr>
      <blipFill>
        <a:blip cstate="print" r:embed="rId2"/>
        <a:srcRect/>
        <a:stretch>
          <a:fillRect/>
        </a:stretch>
      </blipFill>
      <spPr>
        <a:xfrm>
          <a:off x="47625" y="219075"/>
          <a:ext cx="1685925" cy="81915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47625</colOff>
      <row>1</row>
      <rowOff>28575</rowOff>
    </from>
    <to>
      <col>3</col>
      <colOff>479101</colOff>
      <row>5</row>
      <rowOff>81912</rowOff>
    </to>
    <pic>
      <nvPicPr>
        <cNvPr id="4" name="Рисунок 2" descr="YATA_Logo_04_horiz_flat"/>
        <cNvPicPr>
          <a:picLocks noChangeAspect="1" noChangeArrowheads="1"/>
        </cNvPicPr>
      </nvPicPr>
      <blipFill>
        <a:blip cstate="print" r:embed="rId3"/>
        <a:srcRect/>
        <a:stretch>
          <a:fillRect/>
        </a:stretch>
      </blipFill>
      <spPr>
        <a:xfrm>
          <a:off x="47625" y="219075"/>
          <a:ext cx="1688465" cy="81470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47625</colOff>
      <row>1</row>
      <rowOff>28575</rowOff>
    </from>
    <to>
      <col>3</col>
      <colOff>479101</colOff>
      <row>5</row>
      <rowOff>81912</rowOff>
    </to>
    <pic>
      <nvPicPr>
        <cNvPr id="5" name="Рисунок 4" descr="YATA_Logo_04_horiz_flat"/>
        <cNvPicPr>
          <a:picLocks noChangeAspect="1" noChangeArrowheads="1"/>
        </cNvPicPr>
      </nvPicPr>
      <blipFill>
        <a:blip cstate="print" r:embed="rId4"/>
        <a:srcRect/>
        <a:stretch>
          <a:fillRect/>
        </a:stretch>
      </blipFill>
      <spPr>
        <a:xfrm>
          <a:off x="47625" y="219075"/>
          <a:ext cx="1688465" cy="81470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1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47625</colOff>
      <row>1</row>
      <rowOff>9525</rowOff>
    </from>
    <ext cx="1971675" cy="828675"/>
    <pic>
      <nvPicPr>
        <cNvPr id="2" name="Рисунок 2" descr="YATA_Logo_04_horiz_flat"/>
        <cNvPicPr>
          <a:picLocks noChangeAspect="1" noChangeArrowheads="1"/>
        </cNvPicPr>
      </nvPicPr>
      <blipFill>
        <a:blip cstate="print" r:embed="rId1"/>
        <a:srcRect/>
        <a:stretch>
          <a:fillRect/>
        </a:stretch>
      </blipFill>
      <spPr>
        <a:xfrm>
          <a:off x="47625" y="200025"/>
          <a:ext cx="1971675" cy="82867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oneCellAnchor>
  <oneCellAnchor>
    <from>
      <col>0</col>
      <colOff>47625</colOff>
      <row>1</row>
      <rowOff>9525</rowOff>
    </from>
    <ext cx="1971675" cy="828675"/>
    <pic>
      <nvPicPr>
        <cNvPr id="3" name="Рисунок 2" descr="YATA_Logo_04_horiz_flat"/>
        <cNvPicPr>
          <a:picLocks noChangeAspect="1" noChangeArrowheads="1"/>
        </cNvPicPr>
      </nvPicPr>
      <blipFill>
        <a:blip cstate="print" r:embed="rId2"/>
        <a:srcRect/>
        <a:stretch>
          <a:fillRect/>
        </a:stretch>
      </blipFill>
      <spPr>
        <a:xfrm>
          <a:off x="47625" y="200025"/>
          <a:ext cx="1971675" cy="82867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oneCellAnchor>
</wsDr>
</file>

<file path=xl/drawings/drawing1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142875</rowOff>
    </from>
    <to>
      <col>5</col>
      <colOff>167368</colOff>
      <row>5</row>
      <rowOff>133350</rowOff>
    </to>
    <pic>
      <nvPicPr>
        <cNvPr id="3" name="Рисунок 2" descr="YATA_Logo_04_horiz_flat"/>
        <cNvPicPr>
          <a:picLocks noChangeAspect="1" noChangeArrowheads="1"/>
        </cNvPicPr>
      </nvPicPr>
      <blipFill>
        <a:blip cstate="print" r:embed="rId1"/>
        <a:srcRect/>
        <a:stretch>
          <a:fillRect/>
        </a:stretch>
      </blipFill>
      <spPr>
        <a:xfrm>
          <a:off x="0" y="142875"/>
          <a:ext cx="2081530" cy="94297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0</colOff>
      <row>0</row>
      <rowOff>142875</rowOff>
    </from>
    <to>
      <col>5</col>
      <colOff>167368</colOff>
      <row>5</row>
      <rowOff>133350</rowOff>
    </to>
    <pic>
      <nvPicPr>
        <cNvPr id="2" name="Рисунок 1" descr="YATA_Logo_04_horiz_flat"/>
        <cNvPicPr>
          <a:picLocks noChangeAspect="1" noChangeArrowheads="1"/>
        </cNvPicPr>
      </nvPicPr>
      <blipFill>
        <a:blip cstate="print" r:embed="rId2"/>
        <a:srcRect/>
        <a:stretch>
          <a:fillRect/>
        </a:stretch>
      </blipFill>
      <spPr>
        <a:xfrm>
          <a:off x="0" y="142875"/>
          <a:ext cx="2081530" cy="94297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1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1</row>
      <rowOff>38100</rowOff>
    </from>
    <to>
      <col>4</col>
      <colOff>219075</colOff>
      <row>5</row>
      <rowOff>104775</rowOff>
    </to>
    <pic>
      <nvPicPr>
        <cNvPr id="3" name="Рисунок 2" descr="YATA_Logo_04_horiz_flat"/>
        <cNvPicPr>
          <a:picLocks noChangeAspect="1" noChangeArrowheads="1"/>
        </cNvPicPr>
      </nvPicPr>
      <blipFill>
        <a:blip cstate="print" r:embed="rId1"/>
        <a:srcRect/>
        <a:stretch>
          <a:fillRect/>
        </a:stretch>
      </blipFill>
      <spPr>
        <a:xfrm>
          <a:off x="0" y="228600"/>
          <a:ext cx="1847850" cy="82867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0</colOff>
      <row>1</row>
      <rowOff>38100</rowOff>
    </from>
    <to>
      <col>4</col>
      <colOff>219075</colOff>
      <row>5</row>
      <rowOff>104775</rowOff>
    </to>
    <pic>
      <nvPicPr>
        <cNvPr id="2" name="Рисунок 1" descr="YATA_Logo_04_horiz_flat"/>
        <cNvPicPr>
          <a:picLocks noChangeAspect="1" noChangeArrowheads="1"/>
        </cNvPicPr>
      </nvPicPr>
      <blipFill>
        <a:blip cstate="print" r:embed="rId2"/>
        <a:srcRect/>
        <a:stretch>
          <a:fillRect/>
        </a:stretch>
      </blipFill>
      <spPr>
        <a:xfrm>
          <a:off x="0" y="228600"/>
          <a:ext cx="1847850" cy="82867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0</colOff>
      <row>1</row>
      <rowOff>9525</rowOff>
    </from>
    <to>
      <col>4</col>
      <colOff>333375</colOff>
      <row>5</row>
      <rowOff>161925</rowOff>
    </to>
    <pic>
      <nvPicPr>
        <cNvPr id="4" name="Рисунок 3" descr="YATA_Logo_04_horiz_flat"/>
        <cNvPicPr>
          <a:picLocks noChangeAspect="1" noChangeArrowheads="1"/>
        </cNvPicPr>
      </nvPicPr>
      <blipFill>
        <a:blip cstate="print" r:embed="rId3"/>
        <a:srcRect/>
        <a:stretch>
          <a:fillRect/>
        </a:stretch>
      </blipFill>
      <spPr>
        <a:xfrm>
          <a:off x="0" y="200025"/>
          <a:ext cx="1962150" cy="91440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0</colOff>
      <row>1</row>
      <rowOff>9525</rowOff>
    </from>
    <to>
      <col>4</col>
      <colOff>333375</colOff>
      <row>5</row>
      <rowOff>161925</rowOff>
    </to>
    <pic>
      <nvPicPr>
        <cNvPr id="5" name="Рисунок 4" descr="YATA_Logo_04_horiz_flat"/>
        <cNvPicPr>
          <a:picLocks noChangeAspect="1" noChangeArrowheads="1"/>
        </cNvPicPr>
      </nvPicPr>
      <blipFill>
        <a:blip cstate="print" r:embed="rId4"/>
        <a:srcRect/>
        <a:stretch>
          <a:fillRect/>
        </a:stretch>
      </blipFill>
      <spPr>
        <a:xfrm>
          <a:off x="0" y="200025"/>
          <a:ext cx="1962150" cy="91440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0</colOff>
      <row>1</row>
      <rowOff>38100</rowOff>
    </from>
    <to>
      <col>4</col>
      <colOff>219075</colOff>
      <row>5</row>
      <rowOff>104775</rowOff>
    </to>
    <pic>
      <nvPicPr>
        <cNvPr id="6" name="Рисунок 5" descr="YATA_Logo_04_horiz_flat"/>
        <cNvPicPr>
          <a:picLocks noChangeAspect="1" noChangeArrowheads="1"/>
        </cNvPicPr>
      </nvPicPr>
      <blipFill>
        <a:blip cstate="print" r:embed="rId5"/>
        <a:srcRect/>
        <a:stretch>
          <a:fillRect/>
        </a:stretch>
      </blipFill>
      <spPr>
        <a:xfrm>
          <a:off x="0" y="228600"/>
          <a:ext cx="1847850" cy="82867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1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1</row>
      <rowOff>19050</rowOff>
    </from>
    <to>
      <col>4</col>
      <colOff>123825</colOff>
      <row>5</row>
      <rowOff>95250</rowOff>
    </to>
    <pic>
      <nvPicPr>
        <cNvPr id="3" name="Рисунок 2" descr="YATA_Logo_04_horiz_flat"/>
        <cNvPicPr>
          <a:picLocks noChangeAspect="1" noChangeArrowheads="1"/>
        </cNvPicPr>
      </nvPicPr>
      <blipFill>
        <a:blip cstate="print" r:embed="rId1"/>
        <a:srcRect/>
        <a:stretch>
          <a:fillRect/>
        </a:stretch>
      </blipFill>
      <spPr>
        <a:xfrm>
          <a:off x="0" y="209550"/>
          <a:ext cx="1838325" cy="83820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0</colOff>
      <row>1</row>
      <rowOff>19050</rowOff>
    </from>
    <to>
      <col>4</col>
      <colOff>123825</colOff>
      <row>5</row>
      <rowOff>95250</rowOff>
    </to>
    <pic>
      <nvPicPr>
        <cNvPr id="2" name="Рисунок 1" descr="YATA_Logo_04_horiz_flat"/>
        <cNvPicPr>
          <a:picLocks noChangeAspect="1" noChangeArrowheads="1"/>
        </cNvPicPr>
      </nvPicPr>
      <blipFill>
        <a:blip cstate="print" r:embed="rId2"/>
        <a:srcRect/>
        <a:stretch>
          <a:fillRect/>
        </a:stretch>
      </blipFill>
      <spPr>
        <a:xfrm>
          <a:off x="0" y="209550"/>
          <a:ext cx="1838325" cy="83820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1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1</row>
      <rowOff>38100</rowOff>
    </from>
    <to>
      <col>4</col>
      <colOff>208189</colOff>
      <row>5</row>
      <rowOff>76200</rowOff>
    </to>
    <pic>
      <nvPicPr>
        <cNvPr id="2" name="Рисунок 2" descr="YATA_Logo_04_horiz_flat"/>
        <cNvPicPr>
          <a:picLocks noChangeAspect="1" noChangeArrowheads="1"/>
        </cNvPicPr>
      </nvPicPr>
      <blipFill>
        <a:blip cstate="print" r:embed="rId1"/>
        <a:srcRect/>
        <a:stretch>
          <a:fillRect/>
        </a:stretch>
      </blipFill>
      <spPr>
        <a:xfrm>
          <a:off x="0" y="228600"/>
          <a:ext cx="1760220" cy="80010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0</colOff>
      <row>1</row>
      <rowOff>38100</rowOff>
    </from>
    <to>
      <col>4</col>
      <colOff>208189</colOff>
      <row>5</row>
      <rowOff>76200</rowOff>
    </to>
    <pic>
      <nvPicPr>
        <cNvPr id="3" name="Рисунок 2" descr="YATA_Logo_04_horiz_flat"/>
        <cNvPicPr>
          <a:picLocks noChangeAspect="1" noChangeArrowheads="1"/>
        </cNvPicPr>
      </nvPicPr>
      <blipFill>
        <a:blip cstate="print" r:embed="rId2"/>
        <a:srcRect/>
        <a:stretch>
          <a:fillRect/>
        </a:stretch>
      </blipFill>
      <spPr>
        <a:xfrm>
          <a:off x="0" y="228600"/>
          <a:ext cx="1760220" cy="80010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1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1</row>
      <rowOff>28575</rowOff>
    </from>
    <to>
      <col>4</col>
      <colOff>228600</colOff>
      <row>5</row>
      <rowOff>104775</rowOff>
    </to>
    <pic>
      <nvPicPr>
        <cNvPr id="2" name="Рисунок 2" descr="YATA_Logo_04_horiz_flat"/>
        <cNvPicPr>
          <a:picLocks noChangeAspect="1" noChangeArrowheads="1"/>
        </cNvPicPr>
      </nvPicPr>
      <blipFill>
        <a:blip cstate="print" r:embed="rId1"/>
        <a:srcRect/>
        <a:stretch>
          <a:fillRect/>
        </a:stretch>
      </blipFill>
      <spPr>
        <a:xfrm>
          <a:off x="0" y="219075"/>
          <a:ext cx="1790700" cy="83820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0</colOff>
      <row>1</row>
      <rowOff>28575</rowOff>
    </from>
    <to>
      <col>4</col>
      <colOff>228600</colOff>
      <row>5</row>
      <rowOff>104775</rowOff>
    </to>
    <pic>
      <nvPicPr>
        <cNvPr id="3" name="Рисунок 2" descr="YATA_Logo_04_horiz_flat"/>
        <cNvPicPr>
          <a:picLocks noChangeAspect="1" noChangeArrowheads="1"/>
        </cNvPicPr>
      </nvPicPr>
      <blipFill>
        <a:blip cstate="print" r:embed="rId2"/>
        <a:srcRect/>
        <a:stretch>
          <a:fillRect/>
        </a:stretch>
      </blipFill>
      <spPr>
        <a:xfrm>
          <a:off x="0" y="219075"/>
          <a:ext cx="1790700" cy="83820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2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1</row>
      <rowOff>19050</rowOff>
    </from>
    <to>
      <col>4</col>
      <colOff>171450</colOff>
      <row>5</row>
      <rowOff>123825</rowOff>
    </to>
    <pic>
      <nvPicPr>
        <cNvPr id="2" name="Рисунок 2" descr="YATA_Logo_04_horiz_flat"/>
        <cNvPicPr>
          <a:picLocks noChangeAspect="1" noChangeArrowheads="1"/>
        </cNvPicPr>
      </nvPicPr>
      <blipFill>
        <a:blip cstate="print" r:embed="rId1"/>
        <a:srcRect/>
        <a:stretch>
          <a:fillRect/>
        </a:stretch>
      </blipFill>
      <spPr>
        <a:xfrm>
          <a:off x="0" y="209550"/>
          <a:ext cx="1885950" cy="86677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0</colOff>
      <row>1</row>
      <rowOff>19050</rowOff>
    </from>
    <to>
      <col>4</col>
      <colOff>171450</colOff>
      <row>5</row>
      <rowOff>123825</rowOff>
    </to>
    <pic>
      <nvPicPr>
        <cNvPr id="3" name="Рисунок 2" descr="YATA_Logo_04_horiz_flat"/>
        <cNvPicPr>
          <a:picLocks noChangeAspect="1" noChangeArrowheads="1"/>
        </cNvPicPr>
      </nvPicPr>
      <blipFill>
        <a:blip cstate="print" r:embed="rId2"/>
        <a:srcRect/>
        <a:stretch>
          <a:fillRect/>
        </a:stretch>
      </blipFill>
      <spPr>
        <a:xfrm>
          <a:off x="0" y="209550"/>
          <a:ext cx="1885950" cy="86677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2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1</row>
      <rowOff>28575</rowOff>
    </from>
    <to>
      <col>2</col>
      <colOff>342900</colOff>
      <row>5</row>
      <rowOff>95250</rowOff>
    </to>
    <pic>
      <nvPicPr>
        <cNvPr id="2" name="Рисунок 1" descr="YATA_Logo_04_horiz_flat"/>
        <cNvPicPr>
          <a:picLocks noChangeAspect="1" noChangeArrowheads="1"/>
        </cNvPicPr>
      </nvPicPr>
      <blipFill>
        <a:blip cstate="print" r:embed="rId1"/>
        <a:srcRect/>
        <a:stretch>
          <a:fillRect/>
        </a:stretch>
      </blipFill>
      <spPr>
        <a:xfrm>
          <a:off x="0" y="219075"/>
          <a:ext cx="1333500" cy="82867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0</colOff>
      <row>1</row>
      <rowOff>28575</rowOff>
    </from>
    <to>
      <col>2</col>
      <colOff>342900</colOff>
      <row>5</row>
      <rowOff>95250</rowOff>
    </to>
    <pic>
      <nvPicPr>
        <cNvPr id="3" name="Рисунок 2" descr="YATA_Logo_04_horiz_flat"/>
        <cNvPicPr>
          <a:picLocks noChangeAspect="1" noChangeArrowheads="1"/>
        </cNvPicPr>
      </nvPicPr>
      <blipFill>
        <a:blip cstate="print" r:embed="rId2"/>
        <a:srcRect/>
        <a:stretch>
          <a:fillRect/>
        </a:stretch>
      </blipFill>
      <spPr>
        <a:xfrm>
          <a:off x="0" y="219075"/>
          <a:ext cx="1333500" cy="828675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2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1</row>
      <rowOff>38100</rowOff>
    </from>
    <to>
      <col>4</col>
      <colOff>208189</colOff>
      <row>5</row>
      <rowOff>76200</rowOff>
    </to>
    <pic>
      <nvPicPr>
        <cNvPr id="2" name="Рисунок 2" descr="YATA_Logo_04_horiz_flat"/>
        <cNvPicPr>
          <a:picLocks noChangeAspect="1" noChangeArrowheads="1"/>
        </cNvPicPr>
      </nvPicPr>
      <blipFill>
        <a:blip cstate="print" r:embed="rId1"/>
        <a:srcRect/>
        <a:stretch>
          <a:fillRect/>
        </a:stretch>
      </blipFill>
      <spPr>
        <a:xfrm>
          <a:off x="0" y="228600"/>
          <a:ext cx="1760220" cy="80010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0</colOff>
      <row>1</row>
      <rowOff>38100</rowOff>
    </from>
    <to>
      <col>4</col>
      <colOff>208189</colOff>
      <row>5</row>
      <rowOff>76200</rowOff>
    </to>
    <pic>
      <nvPicPr>
        <cNvPr id="3" name="Рисунок 2" descr="YATA_Logo_04_horiz_flat"/>
        <cNvPicPr>
          <a:picLocks noChangeAspect="1" noChangeArrowheads="1"/>
        </cNvPicPr>
      </nvPicPr>
      <blipFill>
        <a:blip cstate="print" r:embed="rId2"/>
        <a:srcRect/>
        <a:stretch>
          <a:fillRect/>
        </a:stretch>
      </blipFill>
      <spPr>
        <a:xfrm>
          <a:off x="0" y="228600"/>
          <a:ext cx="1760220" cy="80010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drawings/drawing2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1</row>
      <rowOff>85725</rowOff>
    </from>
    <to>
      <col>4</col>
      <colOff>247650</colOff>
      <row>5</row>
      <rowOff>85725</rowOff>
    </to>
    <pic>
      <nvPicPr>
        <cNvPr id="2" name="Рисунок 2"/>
        <cNvPicPr>
          <a:picLocks noChangeAspect="1"/>
        </cNvPicPr>
      </nvPicPr>
      <blipFill>
        <a:blip cstate="print" r:embed="rId1"/>
        <a:srcRect/>
        <a:stretch>
          <a:fillRect/>
        </a:stretch>
      </blipFill>
      <spPr>
        <a:xfrm>
          <a:off x="0" y="276225"/>
          <a:ext cx="1828800" cy="76200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  <twoCellAnchor editAs="oneCell">
    <from>
      <col>0</col>
      <colOff>0</colOff>
      <row>1</row>
      <rowOff>85725</rowOff>
    </from>
    <to>
      <col>4</col>
      <colOff>247650</colOff>
      <row>5</row>
      <rowOff>85725</rowOff>
    </to>
    <pic>
      <nvPicPr>
        <cNvPr id="3" name="Рисунок 2"/>
        <cNvPicPr>
          <a:picLocks noChangeAspect="1"/>
        </cNvPicPr>
      </nvPicPr>
      <blipFill>
        <a:blip cstate="print" r:embed="rId2"/>
        <a:srcRect/>
        <a:stretch>
          <a:fillRect/>
        </a:stretch>
      </blipFill>
      <spPr>
        <a:xfrm>
          <a:off x="0" y="276225"/>
          <a:ext cx="1828800" cy="762000"/>
        </a:xfrm>
        <a:prstGeom prst="rect">
          <avLst/>
        </a:prstGeom>
        <a:noFill/>
        <a:ln w="9525">
          <a:noFill/>
          <a:prstDash val="solid"/>
          <a:miter lim="800000"/>
          <a:headEnd/>
          <a:tailEnd/>
        </a:ln>
      </spPr>
    </pic>
    <clientData/>
  </twoCellAnchor>
</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3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4.xml" Id="rId1" 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5.xml" Id="rId1" 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16.xml" Id="rId1" /></Relationships>
</file>

<file path=xl/worksheets/_rels/sheet17.xml.rels><Relationships xmlns="http://schemas.openxmlformats.org/package/2006/relationships"><Relationship Type="http://schemas.openxmlformats.org/officeDocument/2006/relationships/drawing" Target="/xl/drawings/drawing17.xml" Id="rId1" /></Relationships>
</file>

<file path=xl/worksheets/_rels/sheet18.xml.rels><Relationships xmlns="http://schemas.openxmlformats.org/package/2006/relationships"><Relationship Type="http://schemas.openxmlformats.org/officeDocument/2006/relationships/drawing" Target="/xl/drawings/drawing18.xml" Id="rId1" /></Relationships>
</file>

<file path=xl/worksheets/_rels/sheet19.xml.rels><Relationships xmlns="http://schemas.openxmlformats.org/package/2006/relationships"><Relationship Type="http://schemas.openxmlformats.org/officeDocument/2006/relationships/drawing" Target="/xl/drawings/drawing19.xml" Id="rId1" /></Relationships>
</file>

<file path=xl/worksheets/_rels/sheet20.xml.rels><Relationships xmlns="http://schemas.openxmlformats.org/package/2006/relationships"><Relationship Type="http://schemas.openxmlformats.org/officeDocument/2006/relationships/drawing" Target="/xl/drawings/drawing20.xml" Id="rId1" /></Relationships>
</file>

<file path=xl/worksheets/_rels/sheet21.xml.rels><Relationships xmlns="http://schemas.openxmlformats.org/package/2006/relationships"><Relationship Type="http://schemas.openxmlformats.org/officeDocument/2006/relationships/drawing" Target="/xl/drawings/drawing21.xml" Id="rId1" /></Relationships>
</file>

<file path=xl/worksheets/_rels/sheet22.xml.rels><Relationships xmlns="http://schemas.openxmlformats.org/package/2006/relationships"><Relationship Type="http://schemas.openxmlformats.org/officeDocument/2006/relationships/drawing" Target="/xl/drawings/drawing22.xml" Id="rId1" /></Relationships>
</file>

<file path=xl/worksheets/_rels/sheet23.xml.rels><Relationships xmlns="http://schemas.openxmlformats.org/package/2006/relationships"><Relationship Type="http://schemas.openxmlformats.org/officeDocument/2006/relationships/drawing" Target="/xl/drawings/drawing2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107"/>
  <sheetViews>
    <sheetView tabSelected="1" zoomScale="70" zoomScaleNormal="70" workbookViewId="0">
      <pane ySplit="12" topLeftCell="A13" activePane="bottomLeft" state="frozen"/>
      <selection pane="bottomLeft" activeCell="AD19" sqref="AD19"/>
    </sheetView>
  </sheetViews>
  <sheetFormatPr baseColWidth="8" defaultColWidth="9.140625" defaultRowHeight="12.75"/>
  <cols>
    <col width="5.7109375" customWidth="1" style="65" min="1" max="1"/>
    <col width="10" customWidth="1" style="65" min="2" max="2"/>
    <col width="18" customWidth="1" style="65" min="3" max="3"/>
    <col width="8" customWidth="1" style="65" min="4" max="4"/>
    <col width="16.140625" customWidth="1" style="65" min="5" max="5"/>
    <col width="7.5703125" customWidth="1" style="65" min="6" max="6"/>
    <col width="10.42578125" customWidth="1" style="65" min="7" max="7"/>
    <col width="8" customWidth="1" style="65" min="8" max="8"/>
    <col width="9.140625" customWidth="1" style="65" min="9" max="18"/>
    <col width="1.42578125" customWidth="1" style="65" min="19" max="19"/>
    <col width="9.140625" customWidth="1" style="65" min="20" max="30"/>
    <col width="14" customWidth="1" style="65" min="31" max="31"/>
    <col width="9.140625" customWidth="1" style="65" min="32" max="16384"/>
  </cols>
  <sheetData>
    <row r="1" ht="14.1" customFormat="1" customHeight="1" s="2">
      <c r="A1" s="319" t="n"/>
      <c r="B1" s="319" t="n"/>
      <c r="C1" s="4" t="n"/>
      <c r="F1" s="2" t="inlineStr">
        <is>
          <t>8 800 500-68-01</t>
        </is>
      </c>
      <c r="L1" s="417" t="n"/>
      <c r="Z1" s="262" t="inlineStr">
        <is>
          <t>Общество с ограниченной ответственностью  «ТК «ЯТА»</t>
        </is>
      </c>
    </row>
    <row r="2" ht="14.1" customFormat="1" customHeight="1" s="2">
      <c r="A2" s="319" t="n"/>
      <c r="B2" s="319" t="n"/>
      <c r="C2" s="4" t="n"/>
      <c r="F2" s="2" t="inlineStr">
        <is>
          <t>Москва, 1-й Лучевой просек,</t>
        </is>
      </c>
      <c r="L2" s="417" t="n"/>
      <c r="Z2" s="2" t="inlineStr">
        <is>
          <t>ОГРН: 1237700263305</t>
        </is>
      </c>
      <c r="AB2" s="417" t="n"/>
      <c r="AC2" s="2" t="inlineStr">
        <is>
          <t xml:space="preserve">р/с: 40702810038000434807 </t>
        </is>
      </c>
    </row>
    <row r="3" ht="14.1" customFormat="1" customHeight="1" s="2">
      <c r="A3" s="319" t="n"/>
      <c r="B3" s="319" t="n"/>
      <c r="C3" s="4" t="n"/>
      <c r="F3" s="2" t="inlineStr">
        <is>
          <t>15 стр. 9</t>
        </is>
      </c>
      <c r="L3" s="417" t="n"/>
      <c r="Z3" s="2" t="inlineStr">
        <is>
          <t>ИНН:  9717133346</t>
        </is>
      </c>
      <c r="AB3" s="417" t="n"/>
      <c r="AC3" s="2" t="inlineStr">
        <is>
          <t>в ПАО «Сбербанк»</t>
        </is>
      </c>
    </row>
    <row r="4" ht="14.1" customFormat="1" customHeight="1" s="2">
      <c r="A4" s="319" t="n"/>
      <c r="B4" s="319" t="n"/>
      <c r="C4" s="4" t="n"/>
      <c r="L4" s="417" t="n"/>
      <c r="Z4" s="2" t="inlineStr">
        <is>
          <t>КПП: 771701001</t>
        </is>
      </c>
      <c r="AB4" s="417" t="n"/>
      <c r="AC4" s="2" t="inlineStr">
        <is>
          <t>к/с: 30101810400000000225</t>
        </is>
      </c>
    </row>
    <row r="5" ht="14.1" customFormat="1" customHeight="1" s="2">
      <c r="A5" s="7" t="n"/>
      <c r="B5" s="7" t="n"/>
      <c r="C5" s="8" t="n"/>
      <c r="D5" s="6" t="n"/>
      <c r="E5" s="6" t="n"/>
      <c r="F5" s="6" t="inlineStr">
        <is>
          <t>oooyata.ru</t>
        </is>
      </c>
      <c r="G5" s="6" t="n"/>
      <c r="H5" s="6" t="n"/>
      <c r="I5" s="6" t="n"/>
      <c r="J5" s="6" t="n"/>
      <c r="K5" s="6" t="n"/>
      <c r="L5" s="418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  <c r="AA5" s="6" t="n"/>
      <c r="AB5" s="418" t="n"/>
      <c r="AC5" s="6" t="inlineStr">
        <is>
          <t>БИК: 044525225</t>
        </is>
      </c>
      <c r="AD5" s="6" t="n"/>
      <c r="AE5" s="6" t="n"/>
    </row>
    <row r="6" ht="14.1" customFormat="1" customHeight="1" s="2">
      <c r="A6" s="319" t="n"/>
      <c r="B6" s="319" t="n"/>
      <c r="C6" s="4" t="n"/>
      <c r="L6" s="417" t="n"/>
      <c r="AB6" s="417" t="n"/>
    </row>
    <row r="7" ht="12.75" customFormat="1" customHeight="1" s="2">
      <c r="A7" s="319" t="n"/>
      <c r="B7" s="319" t="n"/>
      <c r="C7" s="4" t="n"/>
      <c r="L7" s="417" t="n"/>
      <c r="P7" s="14" t="n"/>
      <c r="AB7" s="68" t="n"/>
      <c r="AC7" s="68" t="n"/>
      <c r="AD7" s="68" t="n"/>
      <c r="AE7" s="419" t="inlineStr">
        <is>
          <t>действует с  01.10.2026 г</t>
        </is>
      </c>
    </row>
    <row r="8" customFormat="1" s="68">
      <c r="A8" s="66" t="n"/>
      <c r="B8" s="50" t="inlineStr">
        <is>
          <t>Тарифы на услуги доставки сборного груза :</t>
        </is>
      </c>
      <c r="C8" s="67" t="n"/>
      <c r="L8" s="420" t="n"/>
    </row>
    <row r="9" ht="15" customFormat="1" customHeight="1" s="2">
      <c r="A9" s="319" t="n"/>
      <c r="B9" s="319" t="n"/>
      <c r="C9" s="4" t="n"/>
      <c r="L9" s="417" t="n"/>
      <c r="Z9" s="101" t="n"/>
      <c r="AA9" s="101" t="n"/>
      <c r="AB9" s="68" t="n"/>
      <c r="AC9" s="68" t="n"/>
      <c r="AD9" s="68" t="n"/>
      <c r="AE9" s="82" t="n"/>
    </row>
    <row r="10" ht="15" customFormat="1" customHeight="1" s="2">
      <c r="A10" s="319" t="n"/>
      <c r="B10" s="319" t="n"/>
      <c r="C10" s="4" t="n"/>
      <c r="L10" s="417" t="n"/>
      <c r="Z10" s="101" t="n"/>
      <c r="AA10" s="101" t="n"/>
      <c r="AB10" s="68" t="n"/>
      <c r="AC10" s="68" t="n"/>
      <c r="AD10" s="68" t="n"/>
      <c r="AE10" s="82" t="n"/>
    </row>
    <row r="11" ht="15" customFormat="1" customHeight="1" s="68">
      <c r="A11" s="252" t="inlineStr">
        <is>
          <t>п/п</t>
        </is>
      </c>
      <c r="B11" s="421" t="inlineStr">
        <is>
          <t>Город
отправления</t>
        </is>
      </c>
      <c r="C11" s="257" t="inlineStr">
        <is>
          <t>Город
назначения</t>
        </is>
      </c>
      <c r="D11" s="257" t="inlineStr">
        <is>
          <t>Плотность
груза, кг</t>
        </is>
      </c>
      <c r="E11" s="257" t="inlineStr">
        <is>
          <t>Скорость/  тип перевозки сборного груза</t>
        </is>
      </c>
      <c r="F11" s="257" t="inlineStr">
        <is>
          <t>Срок  доставки в пути</t>
        </is>
      </c>
      <c r="G11" s="257" t="inlineStr">
        <is>
          <t>Мин. стоим перевозки, руб</t>
        </is>
      </c>
      <c r="H11" s="422" t="inlineStr">
        <is>
          <t>Цена за 1кг, руб</t>
        </is>
      </c>
      <c r="I11" s="423" t="n"/>
      <c r="J11" s="423" t="n"/>
      <c r="K11" s="423" t="n"/>
      <c r="L11" s="423" t="n"/>
      <c r="M11" s="423" t="n"/>
      <c r="N11" s="423" t="n"/>
      <c r="O11" s="423" t="n"/>
      <c r="P11" s="423" t="n"/>
      <c r="Q11" s="423" t="n"/>
      <c r="R11" s="424" t="n"/>
      <c r="S11" s="229" t="n"/>
      <c r="T11" s="267" t="inlineStr">
        <is>
          <t>Цена за 1м3, руб</t>
        </is>
      </c>
      <c r="W11" s="425" t="n"/>
      <c r="X11" s="267" t="n"/>
      <c r="Y11" s="267" t="n"/>
      <c r="Z11" s="267" t="n"/>
      <c r="AA11" s="267" t="n"/>
      <c r="AB11" s="267" t="n"/>
      <c r="AC11" s="267" t="n"/>
      <c r="AD11" s="318" t="n"/>
      <c r="AE11" s="257" t="inlineStr">
        <is>
          <t>Температурный
режим
(наценка 
к тарифу, 
руб)</t>
        </is>
      </c>
    </row>
    <row r="12" ht="70.5" customFormat="1" customHeight="1" s="68">
      <c r="A12" s="426" t="n"/>
      <c r="B12" s="427" t="n"/>
      <c r="C12" s="426" t="n"/>
      <c r="D12" s="426" t="n"/>
      <c r="E12" s="426" t="n"/>
      <c r="F12" s="426" t="n"/>
      <c r="G12" s="426" t="n"/>
      <c r="H12" s="70" t="inlineStr">
        <is>
          <t>&lt;100 кг</t>
        </is>
      </c>
      <c r="I12" s="88" t="inlineStr">
        <is>
          <t>100 -199кг</t>
        </is>
      </c>
      <c r="J12" s="88" t="inlineStr">
        <is>
          <t>200 -299кг</t>
        </is>
      </c>
      <c r="K12" s="88" t="inlineStr">
        <is>
          <t>300 -499кг</t>
        </is>
      </c>
      <c r="L12" s="88" t="inlineStr">
        <is>
          <t>500 -899кг</t>
        </is>
      </c>
      <c r="M12" s="88" t="inlineStr">
        <is>
          <t>900 -1199кг</t>
        </is>
      </c>
      <c r="N12" s="88" t="inlineStr">
        <is>
          <t>1200 -1499кг</t>
        </is>
      </c>
      <c r="O12" s="88" t="inlineStr">
        <is>
          <t>1500 -1999кг</t>
        </is>
      </c>
      <c r="P12" s="88" t="inlineStr">
        <is>
          <t>2000 -2999кг</t>
        </is>
      </c>
      <c r="Q12" s="88" t="inlineStr">
        <is>
          <t>3000-4999 кг</t>
        </is>
      </c>
      <c r="R12" s="88" t="inlineStr">
        <is>
          <t>&gt; 5000кг</t>
        </is>
      </c>
      <c r="S12" s="88" t="n"/>
      <c r="T12" s="428" t="inlineStr">
        <is>
          <t>&lt; 0,4 м3</t>
        </is>
      </c>
      <c r="U12" s="96" t="inlineStr">
        <is>
          <t>до 0,8 м3</t>
        </is>
      </c>
      <c r="V12" s="96" t="inlineStr">
        <is>
          <t>до 1,2 м3</t>
        </is>
      </c>
      <c r="W12" s="96" t="inlineStr">
        <is>
          <t>до 2 м3</t>
        </is>
      </c>
      <c r="X12" s="96" t="inlineStr">
        <is>
          <t>до 3,6 м3</t>
        </is>
      </c>
      <c r="Y12" s="96" t="inlineStr">
        <is>
          <t>до 4,8 м3</t>
        </is>
      </c>
      <c r="Z12" s="96" t="inlineStr">
        <is>
          <t>до 6 м3</t>
        </is>
      </c>
      <c r="AA12" s="96" t="inlineStr">
        <is>
          <t>до 8 м3</t>
        </is>
      </c>
      <c r="AB12" s="88" t="inlineStr">
        <is>
          <t>до 12 м3</t>
        </is>
      </c>
      <c r="AC12" s="88" t="inlineStr">
        <is>
          <t>до 20 м3</t>
        </is>
      </c>
      <c r="AD12" s="102" t="inlineStr">
        <is>
          <t>&gt;20 м3</t>
        </is>
      </c>
      <c r="AE12" s="426" t="n"/>
    </row>
    <row r="13" ht="17.25" customFormat="1" customHeight="1" s="68">
      <c r="A13" s="74" t="n">
        <v>1</v>
      </c>
      <c r="B13" s="221" t="inlineStr">
        <is>
          <t>Москва</t>
        </is>
      </c>
      <c r="C13" s="221" t="inlineStr">
        <is>
          <t>Алдан</t>
        </is>
      </c>
      <c r="D13" s="222" t="n">
        <v>200</v>
      </c>
      <c r="E13" s="222" t="inlineStr">
        <is>
          <t>вагон</t>
        </is>
      </c>
      <c r="F13" s="223" t="inlineStr">
        <is>
          <t>7-9</t>
        </is>
      </c>
      <c r="G13" s="429" t="n">
        <v>4000</v>
      </c>
      <c r="H13" s="430" t="n">
        <v>86</v>
      </c>
      <c r="I13" s="430" t="n">
        <v>85.5</v>
      </c>
      <c r="J13" s="430" t="n">
        <v>85</v>
      </c>
      <c r="K13" s="430" t="n">
        <v>84.5</v>
      </c>
      <c r="L13" s="430" t="n">
        <v>84</v>
      </c>
      <c r="M13" s="430" t="n">
        <v>83.5</v>
      </c>
      <c r="N13" s="430" t="n">
        <v>83</v>
      </c>
      <c r="O13" s="430" t="n">
        <v>82.5</v>
      </c>
      <c r="P13" s="430" t="n">
        <v>82</v>
      </c>
      <c r="Q13" s="430" t="n">
        <v>81.5</v>
      </c>
      <c r="R13" s="430" t="n">
        <v>81</v>
      </c>
      <c r="S13" s="231" t="n"/>
      <c r="T13" s="431">
        <f>$D13*H13</f>
        <v/>
      </c>
      <c r="U13" s="431">
        <f>$D13*I13</f>
        <v/>
      </c>
      <c r="V13" s="431">
        <f>$D13*J13</f>
        <v/>
      </c>
      <c r="W13" s="431">
        <f>$D13*K13</f>
        <v/>
      </c>
      <c r="X13" s="431">
        <f>$D13*L13</f>
        <v/>
      </c>
      <c r="Y13" s="431">
        <f>$D13*M13</f>
        <v/>
      </c>
      <c r="Z13" s="431">
        <f>$D13*N13</f>
        <v/>
      </c>
      <c r="AA13" s="431">
        <f>$D13*O13</f>
        <v/>
      </c>
      <c r="AB13" s="431">
        <f>$D13*P13</f>
        <v/>
      </c>
      <c r="AC13" s="431">
        <f>$D13*Q13</f>
        <v/>
      </c>
      <c r="AD13" s="431">
        <f>$D13*R13</f>
        <v/>
      </c>
      <c r="AE13" s="233" t="inlineStr">
        <is>
          <t>+16%</t>
        </is>
      </c>
    </row>
    <row r="14" ht="17.25" customFormat="1" customHeight="1" s="218">
      <c r="A14" s="236" t="n">
        <v>2</v>
      </c>
      <c r="B14" s="239" t="inlineStr">
        <is>
          <t>Москва</t>
        </is>
      </c>
      <c r="C14" s="239" t="inlineStr">
        <is>
          <t>Алдан</t>
        </is>
      </c>
      <c r="D14" s="237" t="n">
        <v>200</v>
      </c>
      <c r="E14" s="237" t="inlineStr">
        <is>
          <t>авто сборка</t>
        </is>
      </c>
      <c r="F14" s="240" t="inlineStr">
        <is>
          <t>7-9</t>
        </is>
      </c>
      <c r="G14" s="432" t="n">
        <v>4000</v>
      </c>
      <c r="H14" s="433" t="n">
        <v>68</v>
      </c>
      <c r="I14" s="433" t="n">
        <v>66.8</v>
      </c>
      <c r="J14" s="433" t="n">
        <v>65.59999999999999</v>
      </c>
      <c r="K14" s="433" t="n">
        <v>64.40000000000001</v>
      </c>
      <c r="L14" s="433" t="n">
        <v>63.2</v>
      </c>
      <c r="M14" s="433" t="n">
        <v>62</v>
      </c>
      <c r="N14" s="433" t="n">
        <v>60.8</v>
      </c>
      <c r="O14" s="433" t="n">
        <v>59.6</v>
      </c>
      <c r="P14" s="433" t="n">
        <v>58.4</v>
      </c>
      <c r="Q14" s="433" t="n">
        <v>57.2</v>
      </c>
      <c r="R14" s="433" t="n">
        <v>56</v>
      </c>
      <c r="S14" s="243" t="n"/>
      <c r="T14" s="434">
        <f>$D14*H14</f>
        <v/>
      </c>
      <c r="U14" s="434">
        <f>$D14*I14</f>
        <v/>
      </c>
      <c r="V14" s="434">
        <f>$D14*J14</f>
        <v/>
      </c>
      <c r="W14" s="434">
        <f>$D14*K14</f>
        <v/>
      </c>
      <c r="X14" s="434">
        <f>$D14*L14</f>
        <v/>
      </c>
      <c r="Y14" s="434">
        <f>$D14*M14</f>
        <v/>
      </c>
      <c r="Z14" s="434">
        <f>$D14*N14</f>
        <v/>
      </c>
      <c r="AA14" s="434">
        <f>$D14*O14</f>
        <v/>
      </c>
      <c r="AB14" s="434">
        <f>$D14*P14</f>
        <v/>
      </c>
      <c r="AC14" s="434">
        <f>$D14*Q14</f>
        <v/>
      </c>
      <c r="AD14" s="434">
        <f>$D14*R14</f>
        <v/>
      </c>
      <c r="AE14" s="233" t="inlineStr">
        <is>
          <t>+50%</t>
        </is>
      </c>
    </row>
    <row r="15" ht="17.25" customFormat="1" customHeight="1" s="68">
      <c r="A15" s="74">
        <f>A14+1</f>
        <v/>
      </c>
      <c r="B15" s="159" t="inlineStr">
        <is>
          <t>Москва</t>
        </is>
      </c>
      <c r="C15" s="159" t="inlineStr">
        <is>
          <t>Благовещенск</t>
        </is>
      </c>
      <c r="D15" s="114" t="n">
        <v>250</v>
      </c>
      <c r="E15" s="222" t="inlineStr">
        <is>
          <t>вагон</t>
        </is>
      </c>
      <c r="F15" s="78" t="inlineStr">
        <is>
          <t>14</t>
        </is>
      </c>
      <c r="G15" s="435" t="n">
        <v>4500</v>
      </c>
      <c r="H15" s="436" t="n">
        <v>69</v>
      </c>
      <c r="I15" s="436" t="n">
        <v>68.5</v>
      </c>
      <c r="J15" s="436" t="n">
        <v>68</v>
      </c>
      <c r="K15" s="436" t="n">
        <v>67.5</v>
      </c>
      <c r="L15" s="436" t="n">
        <v>67</v>
      </c>
      <c r="M15" s="436" t="n">
        <v>66.5</v>
      </c>
      <c r="N15" s="436" t="n">
        <v>66</v>
      </c>
      <c r="O15" s="436" t="n">
        <v>65.5</v>
      </c>
      <c r="P15" s="436" t="n">
        <v>65</v>
      </c>
      <c r="Q15" s="436" t="n">
        <v>64.5</v>
      </c>
      <c r="R15" s="436" t="n">
        <v>64</v>
      </c>
      <c r="S15" s="231" t="n"/>
      <c r="T15" s="431">
        <f>$D15*H15</f>
        <v/>
      </c>
      <c r="U15" s="431">
        <f>$D15*I15</f>
        <v/>
      </c>
      <c r="V15" s="431">
        <f>$D15*J15</f>
        <v/>
      </c>
      <c r="W15" s="431">
        <f>$D15*K15</f>
        <v/>
      </c>
      <c r="X15" s="431">
        <f>$D15*L15</f>
        <v/>
      </c>
      <c r="Y15" s="431">
        <f>$D15*M15</f>
        <v/>
      </c>
      <c r="Z15" s="431">
        <f>$D15*N15</f>
        <v/>
      </c>
      <c r="AA15" s="431">
        <f>$D15*O15</f>
        <v/>
      </c>
      <c r="AB15" s="431">
        <f>$D15*P15</f>
        <v/>
      </c>
      <c r="AC15" s="431">
        <f>$D15*Q15</f>
        <v/>
      </c>
      <c r="AD15" s="431">
        <f>$D15*R15</f>
        <v/>
      </c>
      <c r="AE15" s="233" t="inlineStr">
        <is>
          <t>+50%</t>
        </is>
      </c>
      <c r="AF15" s="219" t="n"/>
    </row>
    <row r="16" ht="16.5" customFormat="1" customHeight="1" s="219">
      <c r="A16" s="74">
        <f>A15+1</f>
        <v/>
      </c>
      <c r="B16" s="159" t="inlineStr">
        <is>
          <t>Москва</t>
        </is>
      </c>
      <c r="C16" s="159" t="inlineStr">
        <is>
          <t>Воркута</t>
        </is>
      </c>
      <c r="D16" s="114" t="n">
        <v>200</v>
      </c>
      <c r="E16" s="228" t="inlineStr">
        <is>
          <t>вагон</t>
        </is>
      </c>
      <c r="F16" s="78" t="inlineStr">
        <is>
          <t>3</t>
        </is>
      </c>
      <c r="G16" s="437" t="n">
        <v>3000</v>
      </c>
      <c r="H16" s="436" t="n">
        <v>55</v>
      </c>
      <c r="I16" s="436" t="n">
        <v>54.5</v>
      </c>
      <c r="J16" s="436" t="n">
        <v>54</v>
      </c>
      <c r="K16" s="436" t="n">
        <v>54</v>
      </c>
      <c r="L16" s="436" t="n">
        <v>54</v>
      </c>
      <c r="M16" s="436" t="n">
        <v>54</v>
      </c>
      <c r="N16" s="436" t="n">
        <v>54</v>
      </c>
      <c r="O16" s="436" t="n">
        <v>54</v>
      </c>
      <c r="P16" s="436" t="n">
        <v>53</v>
      </c>
      <c r="Q16" s="436" t="n">
        <v>53</v>
      </c>
      <c r="R16" s="436" t="n">
        <v>53</v>
      </c>
      <c r="S16" s="231" t="n"/>
      <c r="T16" s="431">
        <f>$D16*H16</f>
        <v/>
      </c>
      <c r="U16" s="431">
        <f>$D16*I16</f>
        <v/>
      </c>
      <c r="V16" s="431">
        <f>$D16*J16</f>
        <v/>
      </c>
      <c r="W16" s="431">
        <f>$D16*K16</f>
        <v/>
      </c>
      <c r="X16" s="431">
        <f>$D16*L16</f>
        <v/>
      </c>
      <c r="Y16" s="431">
        <f>$D16*M16</f>
        <v/>
      </c>
      <c r="Z16" s="431">
        <f>$D16*N16</f>
        <v/>
      </c>
      <c r="AA16" s="431">
        <f>$D16*O16</f>
        <v/>
      </c>
      <c r="AB16" s="431">
        <f>$D16*P16</f>
        <v/>
      </c>
      <c r="AC16" s="431">
        <f>$D16*Q16</f>
        <v/>
      </c>
      <c r="AD16" s="431">
        <f>$D16*R16</f>
        <v/>
      </c>
      <c r="AE16" s="233" t="inlineStr">
        <is>
          <t>+50%</t>
        </is>
      </c>
    </row>
    <row r="17" ht="17.25" customFormat="1" customHeight="1" s="219">
      <c r="A17" s="74">
        <f>A16+1</f>
        <v/>
      </c>
      <c r="B17" s="159" t="inlineStr">
        <is>
          <t>Москва</t>
        </is>
      </c>
      <c r="C17" s="159" t="inlineStr">
        <is>
          <t>Инта</t>
        </is>
      </c>
      <c r="D17" s="114" t="n">
        <v>200</v>
      </c>
      <c r="E17" s="228" t="inlineStr">
        <is>
          <t>вагон</t>
        </is>
      </c>
      <c r="F17" s="78" t="inlineStr">
        <is>
          <t>3</t>
        </is>
      </c>
      <c r="G17" s="437" t="n">
        <v>3000</v>
      </c>
      <c r="H17" s="436" t="n">
        <v>55</v>
      </c>
      <c r="I17" s="436" t="n">
        <v>54.5</v>
      </c>
      <c r="J17" s="436" t="n">
        <v>54</v>
      </c>
      <c r="K17" s="436" t="n">
        <v>54</v>
      </c>
      <c r="L17" s="436" t="n">
        <v>54</v>
      </c>
      <c r="M17" s="436" t="n">
        <v>54</v>
      </c>
      <c r="N17" s="436" t="n">
        <v>54</v>
      </c>
      <c r="O17" s="436" t="n">
        <v>54</v>
      </c>
      <c r="P17" s="436" t="n">
        <v>53</v>
      </c>
      <c r="Q17" s="436" t="n">
        <v>53</v>
      </c>
      <c r="R17" s="436" t="n">
        <v>53</v>
      </c>
      <c r="S17" s="231" t="n"/>
      <c r="T17" s="431">
        <f>$D17*H17</f>
        <v/>
      </c>
      <c r="U17" s="431">
        <f>$D17*I17</f>
        <v/>
      </c>
      <c r="V17" s="431">
        <f>$D17*J17</f>
        <v/>
      </c>
      <c r="W17" s="431">
        <f>$D17*K17</f>
        <v/>
      </c>
      <c r="X17" s="431">
        <f>$D17*L17</f>
        <v/>
      </c>
      <c r="Y17" s="431">
        <f>$D17*M17</f>
        <v/>
      </c>
      <c r="Z17" s="431">
        <f>$D17*N17</f>
        <v/>
      </c>
      <c r="AA17" s="431">
        <f>$D17*O17</f>
        <v/>
      </c>
      <c r="AB17" s="431">
        <f>$D17*P17</f>
        <v/>
      </c>
      <c r="AC17" s="431">
        <f>$D17*Q17</f>
        <v/>
      </c>
      <c r="AD17" s="431">
        <f>$D17*R17</f>
        <v/>
      </c>
      <c r="AE17" s="233" t="inlineStr">
        <is>
          <t>+50%</t>
        </is>
      </c>
    </row>
    <row r="18" ht="17.25" customFormat="1" customHeight="1" s="68">
      <c r="A18" s="74">
        <f>A17+1</f>
        <v/>
      </c>
      <c r="B18" s="159" t="inlineStr">
        <is>
          <t>Москва</t>
        </is>
      </c>
      <c r="C18" s="159" t="inlineStr">
        <is>
          <t>Красноярск</t>
        </is>
      </c>
      <c r="D18" s="114" t="n">
        <v>230</v>
      </c>
      <c r="E18" s="222" t="inlineStr">
        <is>
          <t>вагон</t>
        </is>
      </c>
      <c r="F18" s="78" t="inlineStr">
        <is>
          <t>4</t>
        </is>
      </c>
      <c r="G18" s="435" t="n">
        <v>3000</v>
      </c>
      <c r="H18" s="436" t="n">
        <v>59</v>
      </c>
      <c r="I18" s="436" t="n">
        <v>58.5</v>
      </c>
      <c r="J18" s="436" t="n">
        <v>58</v>
      </c>
      <c r="K18" s="436" t="n">
        <v>57.5</v>
      </c>
      <c r="L18" s="436" t="n">
        <v>57</v>
      </c>
      <c r="M18" s="436" t="n">
        <v>56.5</v>
      </c>
      <c r="N18" s="436" t="n">
        <v>56</v>
      </c>
      <c r="O18" s="436" t="n">
        <v>55.5</v>
      </c>
      <c r="P18" s="436" t="n">
        <v>55</v>
      </c>
      <c r="Q18" s="436" t="n">
        <v>54.5</v>
      </c>
      <c r="R18" s="436" t="n">
        <v>54</v>
      </c>
      <c r="S18" s="231" t="n"/>
      <c r="T18" s="431">
        <f>$D18*H18</f>
        <v/>
      </c>
      <c r="U18" s="431">
        <f>$D18*I18</f>
        <v/>
      </c>
      <c r="V18" s="431">
        <f>$D18*J18</f>
        <v/>
      </c>
      <c r="W18" s="431">
        <f>$D18*K18</f>
        <v/>
      </c>
      <c r="X18" s="431">
        <f>$D18*L18</f>
        <v/>
      </c>
      <c r="Y18" s="431">
        <f>$D18*M18</f>
        <v/>
      </c>
      <c r="Z18" s="431">
        <f>$D18*N18</f>
        <v/>
      </c>
      <c r="AA18" s="431">
        <f>$D18*O18</f>
        <v/>
      </c>
      <c r="AB18" s="431">
        <f>$D18*P18</f>
        <v/>
      </c>
      <c r="AC18" s="431">
        <f>$D18*Q18</f>
        <v/>
      </c>
      <c r="AD18" s="431">
        <f>$D18*R18</f>
        <v/>
      </c>
      <c r="AE18" s="233" t="inlineStr">
        <is>
          <t>+50%</t>
        </is>
      </c>
      <c r="AF18" s="219" t="n"/>
    </row>
    <row r="19" ht="15.75" customFormat="1" customHeight="1" s="219">
      <c r="A19" s="74">
        <f>A18+1</f>
        <v/>
      </c>
      <c r="B19" s="159" t="inlineStr">
        <is>
          <t>Москва</t>
        </is>
      </c>
      <c r="C19" s="159" t="inlineStr">
        <is>
          <t>Лабытнанги</t>
        </is>
      </c>
      <c r="D19" s="114" t="n">
        <v>220</v>
      </c>
      <c r="E19" s="228" t="inlineStr">
        <is>
          <t>вагон</t>
        </is>
      </c>
      <c r="F19" s="78" t="inlineStr">
        <is>
          <t>3</t>
        </is>
      </c>
      <c r="G19" s="437" t="n">
        <v>3000</v>
      </c>
      <c r="H19" s="436" t="n">
        <v>60</v>
      </c>
      <c r="I19" s="436" t="n">
        <v>59.5</v>
      </c>
      <c r="J19" s="436" t="n">
        <v>59</v>
      </c>
      <c r="K19" s="436" t="n">
        <v>59</v>
      </c>
      <c r="L19" s="436" t="n">
        <v>59</v>
      </c>
      <c r="M19" s="436" t="n">
        <v>59</v>
      </c>
      <c r="N19" s="436" t="n">
        <v>59</v>
      </c>
      <c r="O19" s="436" t="n">
        <v>59</v>
      </c>
      <c r="P19" s="436" t="n">
        <v>58</v>
      </c>
      <c r="Q19" s="436" t="n">
        <v>58</v>
      </c>
      <c r="R19" s="436" t="n">
        <v>58</v>
      </c>
      <c r="S19" s="231" t="n"/>
      <c r="T19" s="431">
        <f>$D19*H19</f>
        <v/>
      </c>
      <c r="U19" s="431">
        <f>$D19*I19</f>
        <v/>
      </c>
      <c r="V19" s="431">
        <f>$D19*J19</f>
        <v/>
      </c>
      <c r="W19" s="431">
        <f>$D19*K19</f>
        <v/>
      </c>
      <c r="X19" s="431">
        <f>$D19*L19</f>
        <v/>
      </c>
      <c r="Y19" s="431">
        <f>$D19*M19</f>
        <v/>
      </c>
      <c r="Z19" s="431">
        <f>$D19*N19</f>
        <v/>
      </c>
      <c r="AA19" s="431">
        <f>$D19*O19</f>
        <v/>
      </c>
      <c r="AB19" s="431">
        <f>$D19*P19</f>
        <v/>
      </c>
      <c r="AC19" s="431">
        <f>$D19*Q19</f>
        <v/>
      </c>
      <c r="AD19" s="431">
        <f>$D19*R19</f>
        <v/>
      </c>
      <c r="AE19" s="233" t="inlineStr">
        <is>
          <t>+50%</t>
        </is>
      </c>
    </row>
    <row r="20" ht="15.75" customFormat="1" customHeight="1" s="219">
      <c r="A20" s="74">
        <f>A19+1</f>
        <v/>
      </c>
      <c r="B20" s="159" t="inlineStr">
        <is>
          <t>Москва</t>
        </is>
      </c>
      <c r="C20" s="159" t="inlineStr">
        <is>
          <t>Ленск**</t>
        </is>
      </c>
      <c r="D20" s="114" t="n">
        <v>250</v>
      </c>
      <c r="E20" s="114" t="inlineStr">
        <is>
          <t>авто.сборка</t>
        </is>
      </c>
      <c r="F20" s="78" t="inlineStr">
        <is>
          <t>35**</t>
        </is>
      </c>
      <c r="G20" s="435" t="n">
        <v>4000</v>
      </c>
      <c r="H20" s="436" t="n">
        <v>141</v>
      </c>
      <c r="I20" s="436" t="n">
        <v>140.5</v>
      </c>
      <c r="J20" s="436" t="n">
        <v>140</v>
      </c>
      <c r="K20" s="436" t="n">
        <v>139.5</v>
      </c>
      <c r="L20" s="436" t="n">
        <v>139</v>
      </c>
      <c r="M20" s="436" t="n">
        <v>138.5</v>
      </c>
      <c r="N20" s="436" t="n">
        <v>138</v>
      </c>
      <c r="O20" s="436" t="n">
        <v>137.5</v>
      </c>
      <c r="P20" s="436" t="n">
        <v>137</v>
      </c>
      <c r="Q20" s="436" t="n">
        <v>136.5</v>
      </c>
      <c r="R20" s="436" t="n">
        <v>136</v>
      </c>
      <c r="S20" s="231" t="n"/>
      <c r="T20" s="431">
        <f>$D20*H20</f>
        <v/>
      </c>
      <c r="U20" s="431">
        <f>$D20*I20</f>
        <v/>
      </c>
      <c r="V20" s="431">
        <f>$D20*J20</f>
        <v/>
      </c>
      <c r="W20" s="431">
        <f>$D20*K20</f>
        <v/>
      </c>
      <c r="X20" s="431">
        <f>$D20*L20</f>
        <v/>
      </c>
      <c r="Y20" s="431">
        <f>$D20*M20</f>
        <v/>
      </c>
      <c r="Z20" s="431">
        <f>$D20*N20</f>
        <v/>
      </c>
      <c r="AA20" s="431">
        <f>$D20*O20</f>
        <v/>
      </c>
      <c r="AB20" s="431">
        <f>$D20*P20</f>
        <v/>
      </c>
      <c r="AC20" s="431">
        <f>$D20*Q20</f>
        <v/>
      </c>
      <c r="AD20" s="431">
        <f>$D20*R20</f>
        <v/>
      </c>
      <c r="AE20" s="233" t="inlineStr">
        <is>
          <t>+50%</t>
        </is>
      </c>
    </row>
    <row r="21" ht="15.75" customFormat="1" customHeight="1" s="219">
      <c r="A21" s="74">
        <f>A20+1</f>
        <v/>
      </c>
      <c r="B21" s="159" t="inlineStr">
        <is>
          <t>Москва</t>
        </is>
      </c>
      <c r="C21" s="159" t="inlineStr">
        <is>
          <t>Магадан*</t>
        </is>
      </c>
      <c r="D21" s="114" t="n">
        <v>250</v>
      </c>
      <c r="E21" s="228" t="inlineStr">
        <is>
          <t>авто.сборка</t>
        </is>
      </c>
      <c r="F21" s="78" t="inlineStr">
        <is>
          <t>28*</t>
        </is>
      </c>
      <c r="G21" s="435" t="n">
        <v>10000</v>
      </c>
      <c r="H21" s="436" t="n">
        <v>117</v>
      </c>
      <c r="I21" s="436" t="n">
        <v>116.5</v>
      </c>
      <c r="J21" s="436" t="n">
        <v>116</v>
      </c>
      <c r="K21" s="436" t="n">
        <v>115.5</v>
      </c>
      <c r="L21" s="436" t="n">
        <v>115</v>
      </c>
      <c r="M21" s="436" t="n">
        <v>114.5</v>
      </c>
      <c r="N21" s="436" t="n">
        <v>114</v>
      </c>
      <c r="O21" s="436" t="n">
        <v>113.5</v>
      </c>
      <c r="P21" s="436" t="n">
        <v>113</v>
      </c>
      <c r="Q21" s="436" t="n">
        <v>112.5</v>
      </c>
      <c r="R21" s="436" t="n">
        <v>112</v>
      </c>
      <c r="S21" s="231" t="n"/>
      <c r="T21" s="431">
        <f>$D21*H21</f>
        <v/>
      </c>
      <c r="U21" s="431">
        <f>$D21*I21</f>
        <v/>
      </c>
      <c r="V21" s="431">
        <f>$D21*J21</f>
        <v/>
      </c>
      <c r="W21" s="431">
        <f>$D21*K21</f>
        <v/>
      </c>
      <c r="X21" s="431">
        <f>$D21*L21</f>
        <v/>
      </c>
      <c r="Y21" s="431">
        <f>$D21*M21</f>
        <v/>
      </c>
      <c r="Z21" s="431">
        <f>$D21*N21</f>
        <v/>
      </c>
      <c r="AA21" s="431">
        <f>$D21*O21</f>
        <v/>
      </c>
      <c r="AB21" s="431">
        <f>$D21*P21</f>
        <v/>
      </c>
      <c r="AC21" s="431">
        <f>$D21*Q21</f>
        <v/>
      </c>
      <c r="AD21" s="431">
        <f>$D21*R21</f>
        <v/>
      </c>
      <c r="AE21" s="233" t="inlineStr">
        <is>
          <t>+50%</t>
        </is>
      </c>
    </row>
    <row r="22" ht="31.5" customFormat="1" customHeight="1" s="219">
      <c r="A22" s="74">
        <f>A21+1</f>
        <v/>
      </c>
      <c r="B22" s="159" t="inlineStr">
        <is>
          <t>Москва</t>
        </is>
      </c>
      <c r="C22" s="159" t="inlineStr">
        <is>
          <t>Магадан*</t>
        </is>
      </c>
      <c r="D22" s="114" t="n">
        <v>260</v>
      </c>
      <c r="E22" s="228" t="inlineStr">
        <is>
          <t>вагон/ авто.сборка</t>
        </is>
      </c>
      <c r="F22" s="78" t="inlineStr">
        <is>
          <t>20*</t>
        </is>
      </c>
      <c r="G22" s="435" t="n">
        <v>10000</v>
      </c>
      <c r="H22" s="436" t="n">
        <v>177</v>
      </c>
      <c r="I22" s="436" t="n">
        <v>176.5</v>
      </c>
      <c r="J22" s="436" t="n">
        <v>176</v>
      </c>
      <c r="K22" s="436" t="n">
        <v>175.5</v>
      </c>
      <c r="L22" s="436" t="n">
        <v>175</v>
      </c>
      <c r="M22" s="436" t="n">
        <v>174.5</v>
      </c>
      <c r="N22" s="436" t="n">
        <v>174</v>
      </c>
      <c r="O22" s="436" t="n">
        <v>173.5</v>
      </c>
      <c r="P22" s="436" t="n">
        <v>173</v>
      </c>
      <c r="Q22" s="436" t="n">
        <v>172.5</v>
      </c>
      <c r="R22" s="436" t="n">
        <v>172</v>
      </c>
      <c r="S22" s="231" t="n"/>
      <c r="T22" s="431">
        <f>$D22*H22</f>
        <v/>
      </c>
      <c r="U22" s="431">
        <f>$D22*I22</f>
        <v/>
      </c>
      <c r="V22" s="431">
        <f>$D22*J22</f>
        <v/>
      </c>
      <c r="W22" s="431">
        <f>$D22*K22</f>
        <v/>
      </c>
      <c r="X22" s="431">
        <f>$D22*L22</f>
        <v/>
      </c>
      <c r="Y22" s="431">
        <f>$D22*M22</f>
        <v/>
      </c>
      <c r="Z22" s="431">
        <f>$D22*N22</f>
        <v/>
      </c>
      <c r="AA22" s="431">
        <f>$D22*O22</f>
        <v/>
      </c>
      <c r="AB22" s="431">
        <f>$D22*P22</f>
        <v/>
      </c>
      <c r="AC22" s="431">
        <f>$D22*Q22</f>
        <v/>
      </c>
      <c r="AD22" s="431">
        <f>$D22*R22</f>
        <v/>
      </c>
      <c r="AE22" s="233" t="inlineStr">
        <is>
          <t>+50%</t>
        </is>
      </c>
    </row>
    <row r="23" ht="15.75" customFormat="1" customHeight="1" s="219">
      <c r="A23" s="74">
        <f>A22+1</f>
        <v/>
      </c>
      <c r="B23" s="159" t="inlineStr">
        <is>
          <t>Москва</t>
        </is>
      </c>
      <c r="C23" s="159" t="inlineStr">
        <is>
          <t>Мирный**</t>
        </is>
      </c>
      <c r="D23" s="114" t="n">
        <v>250</v>
      </c>
      <c r="E23" s="228" t="inlineStr">
        <is>
          <t>авто.сборка</t>
        </is>
      </c>
      <c r="F23" s="78" t="inlineStr">
        <is>
          <t>35**</t>
        </is>
      </c>
      <c r="G23" s="435" t="n">
        <v>4000</v>
      </c>
      <c r="H23" s="436" t="n">
        <v>141</v>
      </c>
      <c r="I23" s="436" t="n">
        <v>140.5</v>
      </c>
      <c r="J23" s="436" t="n">
        <v>140</v>
      </c>
      <c r="K23" s="436" t="n">
        <v>139.5</v>
      </c>
      <c r="L23" s="436" t="n">
        <v>139</v>
      </c>
      <c r="M23" s="436" t="n">
        <v>138.5</v>
      </c>
      <c r="N23" s="436" t="n">
        <v>138</v>
      </c>
      <c r="O23" s="436" t="n">
        <v>137.5</v>
      </c>
      <c r="P23" s="436" t="n">
        <v>137</v>
      </c>
      <c r="Q23" s="436" t="n">
        <v>136.5</v>
      </c>
      <c r="R23" s="436" t="n">
        <v>136</v>
      </c>
      <c r="S23" s="231" t="n"/>
      <c r="T23" s="431">
        <f>$D23*H23</f>
        <v/>
      </c>
      <c r="U23" s="431">
        <f>$D23*I23</f>
        <v/>
      </c>
      <c r="V23" s="431">
        <f>$D23*J23</f>
        <v/>
      </c>
      <c r="W23" s="431">
        <f>$D23*K23</f>
        <v/>
      </c>
      <c r="X23" s="431">
        <f>$D23*L23</f>
        <v/>
      </c>
      <c r="Y23" s="431">
        <f>$D23*M23</f>
        <v/>
      </c>
      <c r="Z23" s="431">
        <f>$D23*N23</f>
        <v/>
      </c>
      <c r="AA23" s="431">
        <f>$D23*O23</f>
        <v/>
      </c>
      <c r="AB23" s="431">
        <f>$D23*P23</f>
        <v/>
      </c>
      <c r="AC23" s="431">
        <f>$D23*Q23</f>
        <v/>
      </c>
      <c r="AD23" s="431">
        <f>$D23*R23</f>
        <v/>
      </c>
      <c r="AE23" s="233" t="inlineStr">
        <is>
          <t>+50%</t>
        </is>
      </c>
    </row>
    <row r="24" ht="15.75" customFormat="1" customHeight="1" s="219">
      <c r="A24" s="74">
        <f>A23+1</f>
        <v/>
      </c>
      <c r="B24" s="159" t="inlineStr">
        <is>
          <t>Москва</t>
        </is>
      </c>
      <c r="C24" s="159" t="inlineStr">
        <is>
          <t>Нарьян-Мар</t>
        </is>
      </c>
      <c r="D24" s="114" t="n">
        <v>250</v>
      </c>
      <c r="E24" s="228" t="inlineStr">
        <is>
          <t>авто.сборка</t>
        </is>
      </c>
      <c r="F24" s="78" t="inlineStr">
        <is>
          <t>15*</t>
        </is>
      </c>
      <c r="G24" s="437" t="n">
        <v>4000</v>
      </c>
      <c r="H24" s="436" t="n">
        <v>96</v>
      </c>
      <c r="I24" s="436" t="n">
        <v>95.5</v>
      </c>
      <c r="J24" s="436" t="n">
        <v>95</v>
      </c>
      <c r="K24" s="436" t="n">
        <v>94.5</v>
      </c>
      <c r="L24" s="436" t="n">
        <v>94</v>
      </c>
      <c r="M24" s="436" t="n">
        <v>93.5</v>
      </c>
      <c r="N24" s="436" t="n">
        <v>93</v>
      </c>
      <c r="O24" s="436" t="n">
        <v>92.5</v>
      </c>
      <c r="P24" s="436" t="n">
        <v>92</v>
      </c>
      <c r="Q24" s="436" t="n">
        <v>91.5</v>
      </c>
      <c r="R24" s="436" t="n">
        <v>91</v>
      </c>
      <c r="S24" s="231" t="n"/>
      <c r="T24" s="431">
        <f>$D24*H24</f>
        <v/>
      </c>
      <c r="U24" s="431">
        <f>$D24*I24</f>
        <v/>
      </c>
      <c r="V24" s="431">
        <f>$D24*J24</f>
        <v/>
      </c>
      <c r="W24" s="431">
        <f>$D24*K24</f>
        <v/>
      </c>
      <c r="X24" s="431">
        <f>$D24*L24</f>
        <v/>
      </c>
      <c r="Y24" s="431">
        <f>$D24*M24</f>
        <v/>
      </c>
      <c r="Z24" s="431">
        <f>$D24*N24</f>
        <v/>
      </c>
      <c r="AA24" s="431">
        <f>$D24*O24</f>
        <v/>
      </c>
      <c r="AB24" s="431">
        <f>$D24*P24</f>
        <v/>
      </c>
      <c r="AC24" s="431">
        <f>$D24*Q24</f>
        <v/>
      </c>
      <c r="AD24" s="431">
        <f>$D24*R24</f>
        <v/>
      </c>
      <c r="AE24" s="233" t="inlineStr">
        <is>
          <t>+50%</t>
        </is>
      </c>
    </row>
    <row r="25" ht="17.25" customFormat="1" customHeight="1" s="68">
      <c r="A25" s="74">
        <f>A24+1</f>
        <v/>
      </c>
      <c r="B25" s="159" t="inlineStr">
        <is>
          <t>Москва</t>
        </is>
      </c>
      <c r="C25" s="159" t="inlineStr">
        <is>
          <t>Нижний Бестях</t>
        </is>
      </c>
      <c r="D25" s="114" t="n">
        <v>230</v>
      </c>
      <c r="E25" s="222" t="inlineStr">
        <is>
          <t>вагон</t>
        </is>
      </c>
      <c r="F25" s="78" t="inlineStr">
        <is>
          <t>14</t>
        </is>
      </c>
      <c r="G25" s="435" t="n">
        <v>4000</v>
      </c>
      <c r="H25" s="436" t="n">
        <v>95</v>
      </c>
      <c r="I25" s="436" t="n">
        <v>94.5</v>
      </c>
      <c r="J25" s="436" t="n">
        <v>94</v>
      </c>
      <c r="K25" s="436" t="n">
        <v>93.5</v>
      </c>
      <c r="L25" s="436" t="n">
        <v>93</v>
      </c>
      <c r="M25" s="436" t="n">
        <v>92.5</v>
      </c>
      <c r="N25" s="436" t="n">
        <v>92</v>
      </c>
      <c r="O25" s="436" t="n">
        <v>91.5</v>
      </c>
      <c r="P25" s="436" t="n">
        <v>91</v>
      </c>
      <c r="Q25" s="436" t="n">
        <v>90.5</v>
      </c>
      <c r="R25" s="436" t="n">
        <v>90</v>
      </c>
      <c r="S25" s="231" t="n"/>
      <c r="T25" s="431">
        <f>$D25*H25</f>
        <v/>
      </c>
      <c r="U25" s="431">
        <f>$D25*I25</f>
        <v/>
      </c>
      <c r="V25" s="431">
        <f>$D25*J25</f>
        <v/>
      </c>
      <c r="W25" s="431">
        <f>$D25*K25</f>
        <v/>
      </c>
      <c r="X25" s="431">
        <f>$D25*L25</f>
        <v/>
      </c>
      <c r="Y25" s="431">
        <f>$D25*M25</f>
        <v/>
      </c>
      <c r="Z25" s="431">
        <f>$D25*N25</f>
        <v/>
      </c>
      <c r="AA25" s="431">
        <f>$D25*O25</f>
        <v/>
      </c>
      <c r="AB25" s="431">
        <f>$D25*P25</f>
        <v/>
      </c>
      <c r="AC25" s="431">
        <f>$D25*Q25</f>
        <v/>
      </c>
      <c r="AD25" s="431">
        <f>$D25*R25</f>
        <v/>
      </c>
      <c r="AE25" s="233" t="inlineStr">
        <is>
          <t>+50%</t>
        </is>
      </c>
      <c r="AF25" s="219" t="n"/>
    </row>
    <row r="26" ht="17.25" customFormat="1" customHeight="1" s="68">
      <c r="A26" s="74">
        <f>A25+1</f>
        <v/>
      </c>
      <c r="B26" s="159" t="inlineStr">
        <is>
          <t>Москва</t>
        </is>
      </c>
      <c r="C26" s="159" t="inlineStr">
        <is>
          <t>Нерюнгри</t>
        </is>
      </c>
      <c r="D26" s="114" t="n">
        <v>230</v>
      </c>
      <c r="E26" s="222" t="inlineStr">
        <is>
          <t>вагон</t>
        </is>
      </c>
      <c r="F26" s="78" t="inlineStr">
        <is>
          <t>12</t>
        </is>
      </c>
      <c r="G26" s="435" t="n">
        <v>4000</v>
      </c>
      <c r="H26" s="436" t="n">
        <v>93</v>
      </c>
      <c r="I26" s="436" t="n">
        <v>92.5</v>
      </c>
      <c r="J26" s="436" t="n">
        <v>92</v>
      </c>
      <c r="K26" s="436" t="n">
        <v>91.5</v>
      </c>
      <c r="L26" s="436" t="n">
        <v>91</v>
      </c>
      <c r="M26" s="436" t="n">
        <v>90.5</v>
      </c>
      <c r="N26" s="436" t="n">
        <v>90.5</v>
      </c>
      <c r="O26" s="436" t="n">
        <v>90</v>
      </c>
      <c r="P26" s="436" t="n">
        <v>89.5</v>
      </c>
      <c r="Q26" s="436" t="n">
        <v>89</v>
      </c>
      <c r="R26" s="436" t="n">
        <v>88.5</v>
      </c>
      <c r="S26" s="231" t="n"/>
      <c r="T26" s="431">
        <f>$D26*H26</f>
        <v/>
      </c>
      <c r="U26" s="431">
        <f>$D26*I26</f>
        <v/>
      </c>
      <c r="V26" s="431">
        <f>$D26*J26</f>
        <v/>
      </c>
      <c r="W26" s="431">
        <f>$D26*K26</f>
        <v/>
      </c>
      <c r="X26" s="431">
        <f>$D26*L26</f>
        <v/>
      </c>
      <c r="Y26" s="431">
        <f>$D26*M26</f>
        <v/>
      </c>
      <c r="Z26" s="431">
        <f>$D26*N26</f>
        <v/>
      </c>
      <c r="AA26" s="431">
        <f>$D26*O26</f>
        <v/>
      </c>
      <c r="AB26" s="431">
        <f>$D26*P26</f>
        <v/>
      </c>
      <c r="AC26" s="431">
        <f>$D26*Q26</f>
        <v/>
      </c>
      <c r="AD26" s="431">
        <f>$D26*R26</f>
        <v/>
      </c>
      <c r="AE26" s="233" t="inlineStr">
        <is>
          <t>+50%</t>
        </is>
      </c>
      <c r="AF26" s="219" t="n"/>
    </row>
    <row r="27" ht="17.25" customFormat="1" customHeight="1" s="68">
      <c r="A27" s="74">
        <f>A26+1</f>
        <v/>
      </c>
      <c r="B27" s="159" t="inlineStr">
        <is>
          <t>Москва</t>
        </is>
      </c>
      <c r="C27" s="159" t="inlineStr">
        <is>
          <t>Новая Чара</t>
        </is>
      </c>
      <c r="D27" s="114" t="n">
        <v>230</v>
      </c>
      <c r="E27" s="114" t="inlineStr">
        <is>
          <t>вагон</t>
        </is>
      </c>
      <c r="F27" s="78" t="n">
        <v>6</v>
      </c>
      <c r="G27" s="435" t="n">
        <v>4000</v>
      </c>
      <c r="H27" s="436" t="n">
        <v>103</v>
      </c>
      <c r="I27" s="436" t="n">
        <v>102.5</v>
      </c>
      <c r="J27" s="436" t="n">
        <v>102</v>
      </c>
      <c r="K27" s="436" t="n">
        <v>101.5</v>
      </c>
      <c r="L27" s="436" t="n">
        <v>101</v>
      </c>
      <c r="M27" s="436" t="n">
        <v>100.5</v>
      </c>
      <c r="N27" s="436" t="n">
        <v>100</v>
      </c>
      <c r="O27" s="436" t="n">
        <v>99.5</v>
      </c>
      <c r="P27" s="436" t="n">
        <v>99</v>
      </c>
      <c r="Q27" s="436" t="n">
        <v>98.5</v>
      </c>
      <c r="R27" s="436" t="n">
        <v>98</v>
      </c>
      <c r="S27" s="231" t="n"/>
      <c r="T27" s="431">
        <f>$D27*H27</f>
        <v/>
      </c>
      <c r="U27" s="431">
        <f>$D27*I27</f>
        <v/>
      </c>
      <c r="V27" s="431">
        <f>$D27*J27</f>
        <v/>
      </c>
      <c r="W27" s="431">
        <f>$D27*K27</f>
        <v/>
      </c>
      <c r="X27" s="431">
        <f>$D27*L27</f>
        <v/>
      </c>
      <c r="Y27" s="431">
        <f>$D27*M27</f>
        <v/>
      </c>
      <c r="Z27" s="431">
        <f>$D27*N27</f>
        <v/>
      </c>
      <c r="AA27" s="431">
        <f>$D27*O27</f>
        <v/>
      </c>
      <c r="AB27" s="431">
        <f>$D27*P27</f>
        <v/>
      </c>
      <c r="AC27" s="431">
        <f>$D27*Q27</f>
        <v/>
      </c>
      <c r="AD27" s="431">
        <f>$D27*R27</f>
        <v/>
      </c>
      <c r="AE27" s="233" t="inlineStr">
        <is>
          <t>+50%</t>
        </is>
      </c>
    </row>
    <row r="28" ht="15.75" customFormat="1" customHeight="1" s="219">
      <c r="A28" s="74">
        <f>A27+1</f>
        <v/>
      </c>
      <c r="B28" s="159" t="inlineStr">
        <is>
          <t>Москва</t>
        </is>
      </c>
      <c r="C28" s="159" t="inlineStr">
        <is>
          <t>Новый Уоян</t>
        </is>
      </c>
      <c r="D28" s="114" t="n">
        <v>230</v>
      </c>
      <c r="E28" s="114" t="inlineStr">
        <is>
          <t>вагон</t>
        </is>
      </c>
      <c r="F28" s="78" t="n">
        <v>6</v>
      </c>
      <c r="G28" s="435" t="n">
        <v>4000</v>
      </c>
      <c r="H28" s="436" t="n">
        <v>105</v>
      </c>
      <c r="I28" s="436" t="n">
        <v>104.5</v>
      </c>
      <c r="J28" s="436" t="n">
        <v>104</v>
      </c>
      <c r="K28" s="436" t="n">
        <v>103.5</v>
      </c>
      <c r="L28" s="436" t="n">
        <v>103</v>
      </c>
      <c r="M28" s="436" t="n">
        <v>102.5</v>
      </c>
      <c r="N28" s="436" t="n">
        <v>102</v>
      </c>
      <c r="O28" s="436" t="n">
        <v>101.5</v>
      </c>
      <c r="P28" s="436" t="n">
        <v>101</v>
      </c>
      <c r="Q28" s="436" t="n">
        <v>100.5</v>
      </c>
      <c r="R28" s="436" t="n">
        <v>100</v>
      </c>
      <c r="S28" s="231" t="n"/>
      <c r="T28" s="431">
        <f>$D28*H28</f>
        <v/>
      </c>
      <c r="U28" s="431">
        <f>$D28*I28</f>
        <v/>
      </c>
      <c r="V28" s="431">
        <f>$D28*J28</f>
        <v/>
      </c>
      <c r="W28" s="431">
        <f>$D28*K28</f>
        <v/>
      </c>
      <c r="X28" s="431">
        <f>$D28*L28</f>
        <v/>
      </c>
      <c r="Y28" s="431">
        <f>$D28*M28</f>
        <v/>
      </c>
      <c r="Z28" s="431">
        <f>$D28*N28</f>
        <v/>
      </c>
      <c r="AA28" s="431">
        <f>$D28*O28</f>
        <v/>
      </c>
      <c r="AB28" s="431">
        <f>$D28*P28</f>
        <v/>
      </c>
      <c r="AC28" s="431">
        <f>$D28*Q28</f>
        <v/>
      </c>
      <c r="AD28" s="431">
        <f>$D28*R28</f>
        <v/>
      </c>
      <c r="AE28" s="233" t="inlineStr">
        <is>
          <t>+50%</t>
        </is>
      </c>
    </row>
    <row r="29" ht="15.75" customFormat="1" customHeight="1" s="219">
      <c r="A29" s="74">
        <f>A28+1</f>
        <v/>
      </c>
      <c r="B29" s="159" t="inlineStr">
        <is>
          <t>Москва</t>
        </is>
      </c>
      <c r="C29" s="159" t="inlineStr">
        <is>
          <t>Новый Уренгой</t>
        </is>
      </c>
      <c r="D29" s="114" t="n">
        <v>230</v>
      </c>
      <c r="E29" s="228" t="inlineStr">
        <is>
          <t>авто.сборка</t>
        </is>
      </c>
      <c r="F29" s="78" t="inlineStr">
        <is>
          <t>8</t>
        </is>
      </c>
      <c r="G29" s="437" t="n">
        <v>4000</v>
      </c>
      <c r="H29" s="436" t="n">
        <v>68</v>
      </c>
      <c r="I29" s="436" t="n">
        <v>67.5</v>
      </c>
      <c r="J29" s="436" t="n">
        <v>67</v>
      </c>
      <c r="K29" s="436" t="n">
        <v>66.5</v>
      </c>
      <c r="L29" s="436" t="n">
        <v>66</v>
      </c>
      <c r="M29" s="436" t="n">
        <v>65.5</v>
      </c>
      <c r="N29" s="436" t="n">
        <v>65</v>
      </c>
      <c r="O29" s="436" t="n">
        <v>64.5</v>
      </c>
      <c r="P29" s="436" t="n">
        <v>64</v>
      </c>
      <c r="Q29" s="436" t="n">
        <v>63.5</v>
      </c>
      <c r="R29" s="436" t="n">
        <v>63</v>
      </c>
      <c r="S29" s="231" t="n"/>
      <c r="T29" s="431">
        <f>$D29*H29</f>
        <v/>
      </c>
      <c r="U29" s="431">
        <f>$D29*I29</f>
        <v/>
      </c>
      <c r="V29" s="431">
        <f>$D29*J29</f>
        <v/>
      </c>
      <c r="W29" s="431">
        <f>$D29*K29</f>
        <v/>
      </c>
      <c r="X29" s="431">
        <f>$D29*L29</f>
        <v/>
      </c>
      <c r="Y29" s="431">
        <f>$D29*M29</f>
        <v/>
      </c>
      <c r="Z29" s="431">
        <f>$D29*N29</f>
        <v/>
      </c>
      <c r="AA29" s="431">
        <f>$D29*O29</f>
        <v/>
      </c>
      <c r="AB29" s="431">
        <f>$D29*P29</f>
        <v/>
      </c>
      <c r="AC29" s="431">
        <f>$D29*Q29</f>
        <v/>
      </c>
      <c r="AD29" s="431">
        <f>$D29*R29</f>
        <v/>
      </c>
      <c r="AE29" s="233" t="inlineStr">
        <is>
          <t>+50%</t>
        </is>
      </c>
    </row>
    <row r="30" ht="17.25" customFormat="1" customHeight="1" s="68">
      <c r="A30" s="74">
        <f>A29+1</f>
        <v/>
      </c>
      <c r="B30" s="159" t="inlineStr">
        <is>
          <t>Москва</t>
        </is>
      </c>
      <c r="C30" s="159" t="inlineStr">
        <is>
          <t>Новосибирск</t>
        </is>
      </c>
      <c r="D30" s="114" t="n">
        <v>250</v>
      </c>
      <c r="E30" s="114" t="inlineStr">
        <is>
          <t>авто.сборка</t>
        </is>
      </c>
      <c r="F30" s="78" t="n">
        <v>5</v>
      </c>
      <c r="G30" s="435" t="n">
        <v>3000</v>
      </c>
      <c r="H30" s="436" t="n">
        <v>33</v>
      </c>
      <c r="I30" s="436" t="n">
        <v>32.5</v>
      </c>
      <c r="J30" s="436" t="n">
        <v>32</v>
      </c>
      <c r="K30" s="436" t="n">
        <v>31.5</v>
      </c>
      <c r="L30" s="436" t="n">
        <v>31</v>
      </c>
      <c r="M30" s="436" t="n">
        <v>30.5</v>
      </c>
      <c r="N30" s="436" t="n">
        <v>30</v>
      </c>
      <c r="O30" s="436" t="n">
        <v>29.5</v>
      </c>
      <c r="P30" s="436" t="n">
        <v>29</v>
      </c>
      <c r="Q30" s="436" t="n">
        <v>28.5</v>
      </c>
      <c r="R30" s="436" t="n">
        <v>28</v>
      </c>
      <c r="S30" s="231" t="n"/>
      <c r="T30" s="431">
        <f>$D30*H30</f>
        <v/>
      </c>
      <c r="U30" s="431">
        <f>$D30*I30</f>
        <v/>
      </c>
      <c r="V30" s="431">
        <f>$D30*J30</f>
        <v/>
      </c>
      <c r="W30" s="431">
        <f>$D30*K30</f>
        <v/>
      </c>
      <c r="X30" s="431">
        <f>$D30*L30</f>
        <v/>
      </c>
      <c r="Y30" s="431">
        <f>$D30*M30</f>
        <v/>
      </c>
      <c r="Z30" s="431">
        <f>$D30*N30</f>
        <v/>
      </c>
      <c r="AA30" s="431">
        <f>$D30*O30</f>
        <v/>
      </c>
      <c r="AB30" s="431">
        <f>$D30*P30</f>
        <v/>
      </c>
      <c r="AC30" s="431">
        <f>$D30*Q30</f>
        <v/>
      </c>
      <c r="AD30" s="431">
        <f>$D30*R30</f>
        <v/>
      </c>
      <c r="AE30" s="233" t="inlineStr">
        <is>
          <t>+50%</t>
        </is>
      </c>
    </row>
    <row r="31" ht="15.75" customFormat="1" customHeight="1" s="219">
      <c r="A31" s="74">
        <f>A30+1</f>
        <v/>
      </c>
      <c r="B31" s="159" t="inlineStr">
        <is>
          <t>Москва</t>
        </is>
      </c>
      <c r="C31" s="159" t="inlineStr">
        <is>
          <t>Ноябрьск</t>
        </is>
      </c>
      <c r="D31" s="114" t="n">
        <v>220</v>
      </c>
      <c r="E31" s="228" t="inlineStr">
        <is>
          <t>авто.сборка</t>
        </is>
      </c>
      <c r="F31" s="78" t="inlineStr">
        <is>
          <t>8</t>
        </is>
      </c>
      <c r="G31" s="435" t="n">
        <v>4000</v>
      </c>
      <c r="H31" s="436" t="n">
        <v>60</v>
      </c>
      <c r="I31" s="436" t="n">
        <v>59.5</v>
      </c>
      <c r="J31" s="436" t="n">
        <v>59</v>
      </c>
      <c r="K31" s="436" t="n">
        <v>58.5</v>
      </c>
      <c r="L31" s="436" t="n">
        <v>58</v>
      </c>
      <c r="M31" s="436" t="n">
        <v>57.5</v>
      </c>
      <c r="N31" s="436" t="n">
        <v>57</v>
      </c>
      <c r="O31" s="436" t="n">
        <v>56.5</v>
      </c>
      <c r="P31" s="436" t="n">
        <v>56</v>
      </c>
      <c r="Q31" s="436" t="n">
        <v>55.5</v>
      </c>
      <c r="R31" s="436" t="n">
        <v>55</v>
      </c>
      <c r="S31" s="231" t="n"/>
      <c r="T31" s="431">
        <f>$D31*H31</f>
        <v/>
      </c>
      <c r="U31" s="431">
        <f>$D31*I31</f>
        <v/>
      </c>
      <c r="V31" s="431">
        <f>$D31*J31</f>
        <v/>
      </c>
      <c r="W31" s="431">
        <f>$D31*K31</f>
        <v/>
      </c>
      <c r="X31" s="431">
        <f>$D31*L31</f>
        <v/>
      </c>
      <c r="Y31" s="431">
        <f>$D31*M31</f>
        <v/>
      </c>
      <c r="Z31" s="431">
        <f>$D31*N31</f>
        <v/>
      </c>
      <c r="AA31" s="431">
        <f>$D31*O31</f>
        <v/>
      </c>
      <c r="AB31" s="431">
        <f>$D31*P31</f>
        <v/>
      </c>
      <c r="AC31" s="431">
        <f>$D31*Q31</f>
        <v/>
      </c>
      <c r="AD31" s="431">
        <f>$D31*R31</f>
        <v/>
      </c>
      <c r="AE31" s="233" t="inlineStr">
        <is>
          <t>+50%</t>
        </is>
      </c>
    </row>
    <row r="32" ht="15.75" customFormat="1" customHeight="1" s="219">
      <c r="A32" s="74">
        <f>A31+1</f>
        <v/>
      </c>
      <c r="B32" s="159" t="inlineStr">
        <is>
          <t>Москва</t>
        </is>
      </c>
      <c r="C32" s="159" t="inlineStr">
        <is>
          <t>Омск</t>
        </is>
      </c>
      <c r="D32" s="114" t="n">
        <v>220</v>
      </c>
      <c r="E32" s="228" t="inlineStr">
        <is>
          <t>авто.сборка</t>
        </is>
      </c>
      <c r="F32" s="78" t="inlineStr">
        <is>
          <t>9</t>
        </is>
      </c>
      <c r="G32" s="435" t="n">
        <v>4000</v>
      </c>
      <c r="H32" s="436" t="n">
        <v>58</v>
      </c>
      <c r="I32" s="436" t="n">
        <v>57.5</v>
      </c>
      <c r="J32" s="436" t="n">
        <v>57</v>
      </c>
      <c r="K32" s="436" t="n">
        <v>56.5</v>
      </c>
      <c r="L32" s="436" t="n">
        <v>56</v>
      </c>
      <c r="M32" s="436" t="n">
        <v>55.5</v>
      </c>
      <c r="N32" s="436" t="n">
        <v>55</v>
      </c>
      <c r="O32" s="436" t="n">
        <v>54.5</v>
      </c>
      <c r="P32" s="436" t="n">
        <v>54</v>
      </c>
      <c r="Q32" s="436" t="n">
        <v>53.5</v>
      </c>
      <c r="R32" s="436" t="n">
        <v>53</v>
      </c>
      <c r="S32" s="231" t="n"/>
      <c r="T32" s="431">
        <f>$D32*H32</f>
        <v/>
      </c>
      <c r="U32" s="431">
        <f>$D32*I32</f>
        <v/>
      </c>
      <c r="V32" s="431">
        <f>$D32*J32</f>
        <v/>
      </c>
      <c r="W32" s="431">
        <f>$D32*K32</f>
        <v/>
      </c>
      <c r="X32" s="431">
        <f>$D32*L32</f>
        <v/>
      </c>
      <c r="Y32" s="431">
        <f>$D32*M32</f>
        <v/>
      </c>
      <c r="Z32" s="431">
        <f>$D32*N32</f>
        <v/>
      </c>
      <c r="AA32" s="431">
        <f>$D32*O32</f>
        <v/>
      </c>
      <c r="AB32" s="431">
        <f>$D32*P32</f>
        <v/>
      </c>
      <c r="AC32" s="431">
        <f>$D32*Q32</f>
        <v/>
      </c>
      <c r="AD32" s="431">
        <f>$D32*R32</f>
        <v/>
      </c>
      <c r="AE32" s="233" t="inlineStr">
        <is>
          <t>+50%</t>
        </is>
      </c>
    </row>
    <row r="33" ht="16.5" customFormat="1" customHeight="1" s="219">
      <c r="A33" s="74">
        <f>A32+1</f>
        <v/>
      </c>
      <c r="B33" s="159" t="inlineStr">
        <is>
          <t>Москва</t>
        </is>
      </c>
      <c r="C33" s="159" t="inlineStr">
        <is>
          <t>Печора</t>
        </is>
      </c>
      <c r="D33" s="114" t="n">
        <v>200</v>
      </c>
      <c r="E33" s="222" t="inlineStr">
        <is>
          <t>вагон</t>
        </is>
      </c>
      <c r="F33" s="78" t="inlineStr">
        <is>
          <t>3</t>
        </is>
      </c>
      <c r="G33" s="437" t="n">
        <v>3000</v>
      </c>
      <c r="H33" s="436" t="n">
        <v>55</v>
      </c>
      <c r="I33" s="436" t="n">
        <v>54.5</v>
      </c>
      <c r="J33" s="436" t="n">
        <v>54</v>
      </c>
      <c r="K33" s="436" t="n">
        <v>54</v>
      </c>
      <c r="L33" s="436" t="n">
        <v>54</v>
      </c>
      <c r="M33" s="436" t="n">
        <v>54</v>
      </c>
      <c r="N33" s="436" t="n">
        <v>54</v>
      </c>
      <c r="O33" s="436" t="n">
        <v>54</v>
      </c>
      <c r="P33" s="436" t="n">
        <v>53</v>
      </c>
      <c r="Q33" s="436" t="n">
        <v>53</v>
      </c>
      <c r="R33" s="436" t="n">
        <v>53</v>
      </c>
      <c r="S33" s="231" t="n"/>
      <c r="T33" s="431">
        <f>$D33*H33</f>
        <v/>
      </c>
      <c r="U33" s="431">
        <f>$D33*I33</f>
        <v/>
      </c>
      <c r="V33" s="431">
        <f>$D33*J33</f>
        <v/>
      </c>
      <c r="W33" s="431">
        <f>$D33*K33</f>
        <v/>
      </c>
      <c r="X33" s="431">
        <f>$D33*L33</f>
        <v/>
      </c>
      <c r="Y33" s="431">
        <f>$D33*M33</f>
        <v/>
      </c>
      <c r="Z33" s="431">
        <f>$D33*N33</f>
        <v/>
      </c>
      <c r="AA33" s="431">
        <f>$D33*O33</f>
        <v/>
      </c>
      <c r="AB33" s="431">
        <f>$D33*P33</f>
        <v/>
      </c>
      <c r="AC33" s="431">
        <f>$D33*Q33</f>
        <v/>
      </c>
      <c r="AD33" s="431">
        <f>$D33*R33</f>
        <v/>
      </c>
      <c r="AE33" s="233" t="inlineStr">
        <is>
          <t>+50%</t>
        </is>
      </c>
    </row>
    <row r="34" ht="15.75" customFormat="1" customHeight="1" s="219">
      <c r="A34" s="74">
        <f>A33+1</f>
        <v/>
      </c>
      <c r="B34" s="159" t="inlineStr">
        <is>
          <t>Москва</t>
        </is>
      </c>
      <c r="C34" s="159" t="inlineStr">
        <is>
          <t>Салехард**</t>
        </is>
      </c>
      <c r="D34" s="114" t="n">
        <v>220</v>
      </c>
      <c r="E34" s="228" t="inlineStr">
        <is>
          <t>вагон</t>
        </is>
      </c>
      <c r="F34" s="78" t="inlineStr">
        <is>
          <t>3</t>
        </is>
      </c>
      <c r="G34" s="437" t="n">
        <v>3000</v>
      </c>
      <c r="H34" s="436" t="n">
        <v>65</v>
      </c>
      <c r="I34" s="436" t="n">
        <v>64.5</v>
      </c>
      <c r="J34" s="436" t="n">
        <v>64</v>
      </c>
      <c r="K34" s="436" t="n">
        <v>63.8</v>
      </c>
      <c r="L34" s="436" t="n">
        <v>63</v>
      </c>
      <c r="M34" s="436" t="n">
        <v>63</v>
      </c>
      <c r="N34" s="436" t="n">
        <v>63</v>
      </c>
      <c r="O34" s="436" t="n">
        <v>62.5</v>
      </c>
      <c r="P34" s="436" t="n">
        <v>62</v>
      </c>
      <c r="Q34" s="436" t="n">
        <v>62</v>
      </c>
      <c r="R34" s="436" t="n">
        <v>61</v>
      </c>
      <c r="S34" s="231" t="n"/>
      <c r="T34" s="431">
        <f>$D34*H34</f>
        <v/>
      </c>
      <c r="U34" s="431">
        <f>$D34*I34</f>
        <v/>
      </c>
      <c r="V34" s="431">
        <f>$D34*J34</f>
        <v/>
      </c>
      <c r="W34" s="431">
        <f>$D34*K34</f>
        <v/>
      </c>
      <c r="X34" s="431">
        <f>$D34*L34</f>
        <v/>
      </c>
      <c r="Y34" s="431">
        <f>$D34*M34</f>
        <v/>
      </c>
      <c r="Z34" s="431">
        <f>$D34*N34</f>
        <v/>
      </c>
      <c r="AA34" s="431">
        <f>$D34*O34</f>
        <v/>
      </c>
      <c r="AB34" s="431">
        <f>$D34*P34</f>
        <v/>
      </c>
      <c r="AC34" s="431">
        <f>$D34*Q34</f>
        <v/>
      </c>
      <c r="AD34" s="431">
        <f>$D34*R34</f>
        <v/>
      </c>
      <c r="AE34" s="233" t="inlineStr">
        <is>
          <t>+50%</t>
        </is>
      </c>
    </row>
    <row r="35" ht="15.75" customFormat="1" customHeight="1" s="219">
      <c r="A35" s="74">
        <f>A34+1</f>
        <v/>
      </c>
      <c r="B35" s="159" t="inlineStr">
        <is>
          <t>Москва</t>
        </is>
      </c>
      <c r="C35" s="159" t="inlineStr">
        <is>
          <t>Санкт-Петербург</t>
        </is>
      </c>
      <c r="D35" s="114" t="n">
        <v>220</v>
      </c>
      <c r="E35" s="228" t="inlineStr">
        <is>
          <t>авто.сборка</t>
        </is>
      </c>
      <c r="F35" s="78" t="inlineStr">
        <is>
          <t>2</t>
        </is>
      </c>
      <c r="G35" s="435" t="n">
        <v>2000</v>
      </c>
      <c r="H35" s="436" t="n">
        <v>24</v>
      </c>
      <c r="I35" s="436" t="n">
        <v>23.5</v>
      </c>
      <c r="J35" s="436" t="n">
        <v>23</v>
      </c>
      <c r="K35" s="436" t="n">
        <v>22.5</v>
      </c>
      <c r="L35" s="436" t="n">
        <v>22</v>
      </c>
      <c r="M35" s="436" t="n">
        <v>21.5</v>
      </c>
      <c r="N35" s="436" t="n">
        <v>21</v>
      </c>
      <c r="O35" s="436" t="n">
        <v>20.5</v>
      </c>
      <c r="P35" s="436" t="n">
        <v>20</v>
      </c>
      <c r="Q35" s="436" t="n">
        <v>19.5</v>
      </c>
      <c r="R35" s="436" t="n">
        <v>19</v>
      </c>
      <c r="S35" s="231" t="n"/>
      <c r="T35" s="431">
        <f>$D35*H35</f>
        <v/>
      </c>
      <c r="U35" s="431">
        <f>$D35*I35</f>
        <v/>
      </c>
      <c r="V35" s="431">
        <f>$D35*J35</f>
        <v/>
      </c>
      <c r="W35" s="431">
        <f>$D35*K35</f>
        <v/>
      </c>
      <c r="X35" s="431">
        <f>$D35*L35</f>
        <v/>
      </c>
      <c r="Y35" s="431">
        <f>$D35*M35</f>
        <v/>
      </c>
      <c r="Z35" s="431">
        <f>$D35*N35</f>
        <v/>
      </c>
      <c r="AA35" s="431">
        <f>$D35*O35</f>
        <v/>
      </c>
      <c r="AB35" s="431">
        <f>$D35*P35</f>
        <v/>
      </c>
      <c r="AC35" s="431">
        <f>$D35*Q35</f>
        <v/>
      </c>
      <c r="AD35" s="431">
        <f>$D35*R35</f>
        <v/>
      </c>
      <c r="AE35" s="233" t="inlineStr">
        <is>
          <t>+50%</t>
        </is>
      </c>
    </row>
    <row r="36" ht="17.25" customFormat="1" customHeight="1" s="68">
      <c r="A36" s="74">
        <f>A35+1</f>
        <v/>
      </c>
      <c r="B36" s="159" t="inlineStr">
        <is>
          <t>Москва</t>
        </is>
      </c>
      <c r="C36" s="159" t="inlineStr">
        <is>
          <t>Северобайкальск</t>
        </is>
      </c>
      <c r="D36" s="114" t="n">
        <v>230</v>
      </c>
      <c r="E36" s="78" t="inlineStr">
        <is>
          <t>вагон</t>
        </is>
      </c>
      <c r="F36" s="78" t="inlineStr">
        <is>
          <t>5</t>
        </is>
      </c>
      <c r="G36" s="435" t="n">
        <v>4000</v>
      </c>
      <c r="H36" s="436" t="n">
        <v>103</v>
      </c>
      <c r="I36" s="436" t="n">
        <v>102.5</v>
      </c>
      <c r="J36" s="436" t="n">
        <v>102</v>
      </c>
      <c r="K36" s="436" t="n">
        <v>101.5</v>
      </c>
      <c r="L36" s="436" t="n">
        <v>101</v>
      </c>
      <c r="M36" s="436" t="n">
        <v>100.5</v>
      </c>
      <c r="N36" s="436" t="n">
        <v>100</v>
      </c>
      <c r="O36" s="436" t="n">
        <v>99.5</v>
      </c>
      <c r="P36" s="436" t="n">
        <v>99</v>
      </c>
      <c r="Q36" s="436" t="n">
        <v>98.5</v>
      </c>
      <c r="R36" s="436" t="n">
        <v>98</v>
      </c>
      <c r="S36" s="231" t="n"/>
      <c r="T36" s="431">
        <f>$D36*H36</f>
        <v/>
      </c>
      <c r="U36" s="431">
        <f>$D36*I36</f>
        <v/>
      </c>
      <c r="V36" s="431">
        <f>$D36*J36</f>
        <v/>
      </c>
      <c r="W36" s="431">
        <f>$D36*K36</f>
        <v/>
      </c>
      <c r="X36" s="431">
        <f>$D36*L36</f>
        <v/>
      </c>
      <c r="Y36" s="431">
        <f>$D36*M36</f>
        <v/>
      </c>
      <c r="Z36" s="431">
        <f>$D36*N36</f>
        <v/>
      </c>
      <c r="AA36" s="431">
        <f>$D36*O36</f>
        <v/>
      </c>
      <c r="AB36" s="431">
        <f>$D36*P36</f>
        <v/>
      </c>
      <c r="AC36" s="431">
        <f>$D36*Q36</f>
        <v/>
      </c>
      <c r="AD36" s="431">
        <f>$D36*R36</f>
        <v/>
      </c>
      <c r="AE36" s="233" t="inlineStr">
        <is>
          <t>+50%</t>
        </is>
      </c>
      <c r="AF36" s="66" t="n"/>
    </row>
    <row r="37" ht="17.25" customFormat="1" customHeight="1" s="68">
      <c r="A37" s="74">
        <f>A36+1</f>
        <v/>
      </c>
      <c r="B37" s="159" t="inlineStr">
        <is>
          <t>Москва</t>
        </is>
      </c>
      <c r="C37" s="159" t="inlineStr">
        <is>
          <t>Таксимо</t>
        </is>
      </c>
      <c r="D37" s="114" t="n">
        <v>230</v>
      </c>
      <c r="E37" s="114" t="inlineStr">
        <is>
          <t>вагон</t>
        </is>
      </c>
      <c r="F37" s="78" t="inlineStr">
        <is>
          <t>6</t>
        </is>
      </c>
      <c r="G37" s="435" t="n">
        <v>4000</v>
      </c>
      <c r="H37" s="436" t="n">
        <v>103</v>
      </c>
      <c r="I37" s="436" t="n">
        <v>102.5</v>
      </c>
      <c r="J37" s="436" t="n">
        <v>102</v>
      </c>
      <c r="K37" s="436" t="n">
        <v>101.5</v>
      </c>
      <c r="L37" s="436" t="n">
        <v>101</v>
      </c>
      <c r="M37" s="436" t="n">
        <v>100.5</v>
      </c>
      <c r="N37" s="436" t="n">
        <v>100</v>
      </c>
      <c r="O37" s="436" t="n">
        <v>99.5</v>
      </c>
      <c r="P37" s="436" t="n">
        <v>99</v>
      </c>
      <c r="Q37" s="436" t="n">
        <v>98.5</v>
      </c>
      <c r="R37" s="436" t="n">
        <v>98</v>
      </c>
      <c r="S37" s="231" t="n"/>
      <c r="T37" s="431">
        <f>$D37*H37</f>
        <v/>
      </c>
      <c r="U37" s="431">
        <f>$D37*I37</f>
        <v/>
      </c>
      <c r="V37" s="431">
        <f>$D37*J37</f>
        <v/>
      </c>
      <c r="W37" s="431">
        <f>$D37*K37</f>
        <v/>
      </c>
      <c r="X37" s="431">
        <f>$D37*L37</f>
        <v/>
      </c>
      <c r="Y37" s="431">
        <f>$D37*M37</f>
        <v/>
      </c>
      <c r="Z37" s="431">
        <f>$D37*N37</f>
        <v/>
      </c>
      <c r="AA37" s="431">
        <f>$D37*O37</f>
        <v/>
      </c>
      <c r="AB37" s="431">
        <f>$D37*P37</f>
        <v/>
      </c>
      <c r="AC37" s="431">
        <f>$D37*Q37</f>
        <v/>
      </c>
      <c r="AD37" s="431">
        <f>$D37*R37</f>
        <v/>
      </c>
      <c r="AE37" s="233" t="inlineStr">
        <is>
          <t>+50%</t>
        </is>
      </c>
    </row>
    <row r="38" ht="15.75" customFormat="1" customHeight="1" s="219">
      <c r="A38" s="74">
        <f>A37+1</f>
        <v/>
      </c>
      <c r="B38" s="159" t="inlineStr">
        <is>
          <t>Москва</t>
        </is>
      </c>
      <c r="C38" s="159" t="inlineStr">
        <is>
          <t>Томмот</t>
        </is>
      </c>
      <c r="D38" s="114" t="n">
        <v>230</v>
      </c>
      <c r="E38" s="222" t="inlineStr">
        <is>
          <t>вагон</t>
        </is>
      </c>
      <c r="F38" s="78" t="inlineStr">
        <is>
          <t>15</t>
        </is>
      </c>
      <c r="G38" s="435" t="n">
        <v>9000</v>
      </c>
      <c r="H38" s="436" t="n">
        <v>90</v>
      </c>
      <c r="I38" s="436" t="n">
        <v>89.5</v>
      </c>
      <c r="J38" s="436" t="n">
        <v>89</v>
      </c>
      <c r="K38" s="436" t="n">
        <v>88.5</v>
      </c>
      <c r="L38" s="436" t="n">
        <v>88</v>
      </c>
      <c r="M38" s="436" t="n">
        <v>87.5</v>
      </c>
      <c r="N38" s="436" t="n">
        <v>87</v>
      </c>
      <c r="O38" s="436" t="n">
        <v>86.5</v>
      </c>
      <c r="P38" s="436" t="n">
        <v>86</v>
      </c>
      <c r="Q38" s="436" t="n">
        <v>85.5</v>
      </c>
      <c r="R38" s="436" t="n">
        <v>85</v>
      </c>
      <c r="S38" s="231" t="n"/>
      <c r="T38" s="431">
        <f>$D38*H38</f>
        <v/>
      </c>
      <c r="U38" s="431">
        <f>$D38*I38</f>
        <v/>
      </c>
      <c r="V38" s="431">
        <f>$D38*J38</f>
        <v/>
      </c>
      <c r="W38" s="431">
        <f>$D38*K38</f>
        <v/>
      </c>
      <c r="X38" s="431">
        <f>$D38*L38</f>
        <v/>
      </c>
      <c r="Y38" s="431">
        <f>$D38*M38</f>
        <v/>
      </c>
      <c r="Z38" s="431">
        <f>$D38*N38</f>
        <v/>
      </c>
      <c r="AA38" s="431">
        <f>$D38*O38</f>
        <v/>
      </c>
      <c r="AB38" s="431">
        <f>$D38*P38</f>
        <v/>
      </c>
      <c r="AC38" s="431">
        <f>$D38*Q38</f>
        <v/>
      </c>
      <c r="AD38" s="431">
        <f>$D38*R38</f>
        <v/>
      </c>
      <c r="AE38" s="233" t="inlineStr">
        <is>
          <t>+50%</t>
        </is>
      </c>
    </row>
    <row r="39" ht="15.75" customHeight="1">
      <c r="A39" s="74">
        <f>A38+1</f>
        <v/>
      </c>
      <c r="B39" s="159" t="inlineStr">
        <is>
          <t>Москва</t>
        </is>
      </c>
      <c r="C39" s="159" t="inlineStr">
        <is>
          <t>Томск</t>
        </is>
      </c>
      <c r="D39" s="114" t="n">
        <v>230</v>
      </c>
      <c r="E39" s="228" t="inlineStr">
        <is>
          <t>авто.сборка</t>
        </is>
      </c>
      <c r="F39" s="78" t="inlineStr">
        <is>
          <t>9</t>
        </is>
      </c>
      <c r="G39" s="435" t="n">
        <v>4000</v>
      </c>
      <c r="H39" s="436" t="n">
        <v>59</v>
      </c>
      <c r="I39" s="436" t="n">
        <v>58.5</v>
      </c>
      <c r="J39" s="436" t="n">
        <v>58</v>
      </c>
      <c r="K39" s="436" t="n">
        <v>57.5</v>
      </c>
      <c r="L39" s="436" t="n">
        <v>57</v>
      </c>
      <c r="M39" s="436" t="n">
        <v>56.5</v>
      </c>
      <c r="N39" s="436" t="n">
        <v>56</v>
      </c>
      <c r="O39" s="436" t="n">
        <v>55.5</v>
      </c>
      <c r="P39" s="436" t="n">
        <v>55</v>
      </c>
      <c r="Q39" s="436" t="n">
        <v>54.5</v>
      </c>
      <c r="R39" s="436" t="n">
        <v>54</v>
      </c>
      <c r="S39" s="231" t="n"/>
      <c r="T39" s="431">
        <f>$D39*H39</f>
        <v/>
      </c>
      <c r="U39" s="431">
        <f>$D39*I39</f>
        <v/>
      </c>
      <c r="V39" s="431">
        <f>$D39*J39</f>
        <v/>
      </c>
      <c r="W39" s="431">
        <f>$D39*K39</f>
        <v/>
      </c>
      <c r="X39" s="431">
        <f>$D39*L39</f>
        <v/>
      </c>
      <c r="Y39" s="431">
        <f>$D39*M39</f>
        <v/>
      </c>
      <c r="Z39" s="431">
        <f>$D39*N39</f>
        <v/>
      </c>
      <c r="AA39" s="431">
        <f>$D39*O39</f>
        <v/>
      </c>
      <c r="AB39" s="431">
        <f>$D39*P39</f>
        <v/>
      </c>
      <c r="AC39" s="431">
        <f>$D39*Q39</f>
        <v/>
      </c>
      <c r="AD39" s="431">
        <f>$D39*R39</f>
        <v/>
      </c>
      <c r="AE39" s="104" t="inlineStr">
        <is>
          <t>+50%</t>
        </is>
      </c>
    </row>
    <row r="40" ht="15.75" customFormat="1" customHeight="1" s="219">
      <c r="A40" s="74">
        <f>A39+1</f>
        <v/>
      </c>
      <c r="B40" s="159" t="inlineStr">
        <is>
          <t>Москва</t>
        </is>
      </c>
      <c r="C40" s="159" t="inlineStr">
        <is>
          <t>Тында</t>
        </is>
      </c>
      <c r="D40" s="114" t="n">
        <v>230</v>
      </c>
      <c r="E40" s="114" t="inlineStr">
        <is>
          <t>вагон</t>
        </is>
      </c>
      <c r="F40" s="78" t="inlineStr">
        <is>
          <t>8</t>
        </is>
      </c>
      <c r="G40" s="435" t="n">
        <v>4000</v>
      </c>
      <c r="H40" s="436" t="n">
        <v>103</v>
      </c>
      <c r="I40" s="436" t="n">
        <v>102.5</v>
      </c>
      <c r="J40" s="436" t="n">
        <v>102</v>
      </c>
      <c r="K40" s="436" t="n">
        <v>101.5</v>
      </c>
      <c r="L40" s="436" t="n">
        <v>101</v>
      </c>
      <c r="M40" s="436" t="n">
        <v>100.5</v>
      </c>
      <c r="N40" s="436" t="n">
        <v>100</v>
      </c>
      <c r="O40" s="436" t="n">
        <v>99.5</v>
      </c>
      <c r="P40" s="436" t="n">
        <v>99</v>
      </c>
      <c r="Q40" s="436" t="n">
        <v>98.5</v>
      </c>
      <c r="R40" s="436" t="n">
        <v>98</v>
      </c>
      <c r="S40" s="231" t="n"/>
      <c r="T40" s="431">
        <f>$D40*H40</f>
        <v/>
      </c>
      <c r="U40" s="431">
        <f>$D40*I40</f>
        <v/>
      </c>
      <c r="V40" s="431">
        <f>$D40*J40</f>
        <v/>
      </c>
      <c r="W40" s="431">
        <f>$D40*K40</f>
        <v/>
      </c>
      <c r="X40" s="431">
        <f>$D40*L40</f>
        <v/>
      </c>
      <c r="Y40" s="431">
        <f>$D40*M40</f>
        <v/>
      </c>
      <c r="Z40" s="431">
        <f>$D40*N40</f>
        <v/>
      </c>
      <c r="AA40" s="431">
        <f>$D40*O40</f>
        <v/>
      </c>
      <c r="AB40" s="431">
        <f>$D40*P40</f>
        <v/>
      </c>
      <c r="AC40" s="431">
        <f>$D40*Q40</f>
        <v/>
      </c>
      <c r="AD40" s="431">
        <f>$D40*R40</f>
        <v/>
      </c>
      <c r="AE40" s="233" t="inlineStr">
        <is>
          <t>+50%</t>
        </is>
      </c>
      <c r="AF40" s="68" t="n"/>
    </row>
    <row r="41" ht="15.75" customHeight="1">
      <c r="A41" s="74">
        <f>A40+1</f>
        <v/>
      </c>
      <c r="B41" s="159" t="inlineStr">
        <is>
          <t>Москва</t>
        </is>
      </c>
      <c r="C41" s="159" t="inlineStr">
        <is>
          <t>Удачный**</t>
        </is>
      </c>
      <c r="D41" s="114" t="n">
        <v>220</v>
      </c>
      <c r="E41" s="228" t="inlineStr">
        <is>
          <t>авто.сборка</t>
        </is>
      </c>
      <c r="F41" s="78" t="inlineStr">
        <is>
          <t>35*</t>
        </is>
      </c>
      <c r="G41" s="435" t="n">
        <v>6000</v>
      </c>
      <c r="H41" s="436" t="n">
        <v>171</v>
      </c>
      <c r="I41" s="436" t="n">
        <v>170.5</v>
      </c>
      <c r="J41" s="436" t="n">
        <v>170</v>
      </c>
      <c r="K41" s="436" t="n">
        <v>169.5</v>
      </c>
      <c r="L41" s="436" t="n">
        <v>169</v>
      </c>
      <c r="M41" s="436" t="n">
        <v>168.5</v>
      </c>
      <c r="N41" s="436" t="n">
        <v>168</v>
      </c>
      <c r="O41" s="436" t="n">
        <v>167.5</v>
      </c>
      <c r="P41" s="436" t="n">
        <v>167</v>
      </c>
      <c r="Q41" s="436" t="n">
        <v>166.5</v>
      </c>
      <c r="R41" s="436" t="n">
        <v>166</v>
      </c>
      <c r="S41" s="231" t="n"/>
      <c r="T41" s="431">
        <f>$D41*H41</f>
        <v/>
      </c>
      <c r="U41" s="431">
        <f>$D41*I41</f>
        <v/>
      </c>
      <c r="V41" s="431">
        <f>$D41*J41</f>
        <v/>
      </c>
      <c r="W41" s="431">
        <f>$D41*K41</f>
        <v/>
      </c>
      <c r="X41" s="431">
        <f>$D41*L41</f>
        <v/>
      </c>
      <c r="Y41" s="431">
        <f>$D41*M41</f>
        <v/>
      </c>
      <c r="Z41" s="431">
        <f>$D41*N41</f>
        <v/>
      </c>
      <c r="AA41" s="431">
        <f>$D41*O41</f>
        <v/>
      </c>
      <c r="AB41" s="431">
        <f>$D41*P41</f>
        <v/>
      </c>
      <c r="AC41" s="431">
        <f>$D41*Q41</f>
        <v/>
      </c>
      <c r="AD41" s="431">
        <f>$D41*R41</f>
        <v/>
      </c>
      <c r="AE41" s="104" t="inlineStr">
        <is>
          <t>+50%</t>
        </is>
      </c>
    </row>
    <row r="42" ht="15.75" customFormat="1" customHeight="1" s="219">
      <c r="A42" s="74">
        <f>A41+1</f>
        <v/>
      </c>
      <c r="B42" s="159" t="inlineStr">
        <is>
          <t>Москва</t>
        </is>
      </c>
      <c r="C42" s="159" t="inlineStr">
        <is>
          <t>Улан-Удэ</t>
        </is>
      </c>
      <c r="D42" s="114" t="n">
        <v>230</v>
      </c>
      <c r="E42" s="222" t="inlineStr">
        <is>
          <t>вагон</t>
        </is>
      </c>
      <c r="F42" s="78" t="inlineStr">
        <is>
          <t>10</t>
        </is>
      </c>
      <c r="G42" s="435" t="n">
        <v>3500</v>
      </c>
      <c r="H42" s="436" t="n">
        <v>71</v>
      </c>
      <c r="I42" s="436" t="n">
        <v>70.5</v>
      </c>
      <c r="J42" s="436" t="n">
        <v>70</v>
      </c>
      <c r="K42" s="436" t="n">
        <v>69.5</v>
      </c>
      <c r="L42" s="436" t="n">
        <v>69</v>
      </c>
      <c r="M42" s="436" t="n">
        <v>68.5</v>
      </c>
      <c r="N42" s="436" t="n">
        <v>68</v>
      </c>
      <c r="O42" s="436" t="n">
        <v>67.5</v>
      </c>
      <c r="P42" s="436" t="n">
        <v>67</v>
      </c>
      <c r="Q42" s="436" t="n">
        <v>66.5</v>
      </c>
      <c r="R42" s="436" t="n">
        <v>66</v>
      </c>
      <c r="S42" s="231" t="n"/>
      <c r="T42" s="431">
        <f>$D42*H42</f>
        <v/>
      </c>
      <c r="U42" s="431">
        <f>$D42*I42</f>
        <v/>
      </c>
      <c r="V42" s="431">
        <f>$D42*J42</f>
        <v/>
      </c>
      <c r="W42" s="431">
        <f>$D42*K42</f>
        <v/>
      </c>
      <c r="X42" s="431">
        <f>$D42*L42</f>
        <v/>
      </c>
      <c r="Y42" s="431">
        <f>$D42*M42</f>
        <v/>
      </c>
      <c r="Z42" s="431">
        <f>$D42*N42</f>
        <v/>
      </c>
      <c r="AA42" s="431">
        <f>$D42*O42</f>
        <v/>
      </c>
      <c r="AB42" s="431">
        <f>$D42*P42</f>
        <v/>
      </c>
      <c r="AC42" s="431">
        <f>$D42*Q42</f>
        <v/>
      </c>
      <c r="AD42" s="431">
        <f>$D42*R42</f>
        <v/>
      </c>
      <c r="AE42" s="233" t="inlineStr">
        <is>
          <t>+50%</t>
        </is>
      </c>
    </row>
    <row r="43" ht="17.25" customHeight="1">
      <c r="A43" s="74">
        <f>A42+1</f>
        <v/>
      </c>
      <c r="B43" s="159" t="inlineStr">
        <is>
          <t>Москва</t>
        </is>
      </c>
      <c r="C43" s="159" t="inlineStr">
        <is>
          <t>Усинск</t>
        </is>
      </c>
      <c r="D43" s="114" t="n">
        <v>250</v>
      </c>
      <c r="E43" s="222" t="inlineStr">
        <is>
          <t>вагон</t>
        </is>
      </c>
      <c r="F43" s="78" t="inlineStr">
        <is>
          <t>4</t>
        </is>
      </c>
      <c r="G43" s="437" t="n">
        <v>4500</v>
      </c>
      <c r="H43" s="436" t="n">
        <v>70</v>
      </c>
      <c r="I43" s="436" t="n">
        <v>69.5</v>
      </c>
      <c r="J43" s="436" t="n">
        <v>69</v>
      </c>
      <c r="K43" s="436" t="n">
        <v>68.5</v>
      </c>
      <c r="L43" s="436" t="n">
        <v>68</v>
      </c>
      <c r="M43" s="436" t="n">
        <v>67.5</v>
      </c>
      <c r="N43" s="436" t="n">
        <v>67</v>
      </c>
      <c r="O43" s="436" t="n">
        <v>66.5</v>
      </c>
      <c r="P43" s="436" t="n">
        <v>66</v>
      </c>
      <c r="Q43" s="436" t="n">
        <v>65.5</v>
      </c>
      <c r="R43" s="436" t="n">
        <v>65</v>
      </c>
      <c r="S43" s="231" t="n"/>
      <c r="T43" s="431">
        <f>$D43*H43</f>
        <v/>
      </c>
      <c r="U43" s="431">
        <f>$D43*I43</f>
        <v/>
      </c>
      <c r="V43" s="431">
        <f>$D43*J43</f>
        <v/>
      </c>
      <c r="W43" s="431">
        <f>$D43*K43</f>
        <v/>
      </c>
      <c r="X43" s="431">
        <f>$D43*L43</f>
        <v/>
      </c>
      <c r="Y43" s="431">
        <f>$D43*M43</f>
        <v/>
      </c>
      <c r="Z43" s="431">
        <f>$D43*N43</f>
        <v/>
      </c>
      <c r="AA43" s="431">
        <f>$D43*O43</f>
        <v/>
      </c>
      <c r="AB43" s="431">
        <f>$D43*P43</f>
        <v/>
      </c>
      <c r="AC43" s="431">
        <f>$D43*Q43</f>
        <v/>
      </c>
      <c r="AD43" s="431">
        <f>$D43*R43</f>
        <v/>
      </c>
      <c r="AE43" s="104" t="inlineStr">
        <is>
          <t>+50%</t>
        </is>
      </c>
    </row>
    <row r="44" ht="19.5" customHeight="1">
      <c r="A44" s="74">
        <f>A43+1</f>
        <v/>
      </c>
      <c r="B44" s="159" t="inlineStr">
        <is>
          <t>Москва</t>
        </is>
      </c>
      <c r="C44" s="159" t="inlineStr">
        <is>
          <t>Ухта</t>
        </is>
      </c>
      <c r="D44" s="114" t="n">
        <v>250</v>
      </c>
      <c r="E44" s="222" t="inlineStr">
        <is>
          <t>вагон</t>
        </is>
      </c>
      <c r="F44" s="78" t="inlineStr">
        <is>
          <t>3</t>
        </is>
      </c>
      <c r="G44" s="437" t="n">
        <v>3000</v>
      </c>
      <c r="H44" s="436" t="n">
        <v>60</v>
      </c>
      <c r="I44" s="436" t="n">
        <v>59.5</v>
      </c>
      <c r="J44" s="436" t="n">
        <v>59</v>
      </c>
      <c r="K44" s="436" t="n">
        <v>59</v>
      </c>
      <c r="L44" s="436" t="n">
        <v>59</v>
      </c>
      <c r="M44" s="436" t="n">
        <v>59</v>
      </c>
      <c r="N44" s="436" t="n">
        <v>59</v>
      </c>
      <c r="O44" s="436" t="n">
        <v>59</v>
      </c>
      <c r="P44" s="436" t="n">
        <v>58</v>
      </c>
      <c r="Q44" s="436" t="n">
        <v>58</v>
      </c>
      <c r="R44" s="436" t="n">
        <v>58</v>
      </c>
      <c r="S44" s="231" t="n"/>
      <c r="T44" s="431">
        <f>$D44*H44</f>
        <v/>
      </c>
      <c r="U44" s="431">
        <f>$D44*I44</f>
        <v/>
      </c>
      <c r="V44" s="431">
        <f>$D44*J44</f>
        <v/>
      </c>
      <c r="W44" s="431">
        <f>$D44*K44</f>
        <v/>
      </c>
      <c r="X44" s="431">
        <f>$D44*L44</f>
        <v/>
      </c>
      <c r="Y44" s="431">
        <f>$D44*M44</f>
        <v/>
      </c>
      <c r="Z44" s="431">
        <f>$D44*N44</f>
        <v/>
      </c>
      <c r="AA44" s="431">
        <f>$D44*O44</f>
        <v/>
      </c>
      <c r="AB44" s="431">
        <f>$D44*P44</f>
        <v/>
      </c>
      <c r="AC44" s="431">
        <f>$D44*Q44</f>
        <v/>
      </c>
      <c r="AD44" s="431">
        <f>$D44*R44</f>
        <v/>
      </c>
      <c r="AE44" s="104" t="inlineStr">
        <is>
          <t>+50%</t>
        </is>
      </c>
    </row>
    <row r="45" ht="15.75" customFormat="1" customHeight="1" s="219">
      <c r="A45" s="74">
        <f>A44+1</f>
        <v/>
      </c>
      <c r="B45" s="159" t="inlineStr">
        <is>
          <t>Москва</t>
        </is>
      </c>
      <c r="C45" s="159" t="inlineStr">
        <is>
          <t>Хабаровск</t>
        </is>
      </c>
      <c r="D45" s="114" t="n">
        <v>230</v>
      </c>
      <c r="E45" s="222" t="inlineStr">
        <is>
          <t>вагон</t>
        </is>
      </c>
      <c r="F45" s="78" t="inlineStr">
        <is>
          <t>16</t>
        </is>
      </c>
      <c r="G45" s="435" t="n">
        <v>3000</v>
      </c>
      <c r="H45" s="436" t="n">
        <v>70</v>
      </c>
      <c r="I45" s="436" t="n">
        <v>69.5</v>
      </c>
      <c r="J45" s="436" t="n">
        <v>69</v>
      </c>
      <c r="K45" s="436" t="n">
        <v>68.5</v>
      </c>
      <c r="L45" s="436" t="n">
        <v>68</v>
      </c>
      <c r="M45" s="436" t="n">
        <v>67.5</v>
      </c>
      <c r="N45" s="436" t="n">
        <v>67</v>
      </c>
      <c r="O45" s="436" t="n">
        <v>66.5</v>
      </c>
      <c r="P45" s="436" t="n">
        <v>66</v>
      </c>
      <c r="Q45" s="436" t="n">
        <v>65.5</v>
      </c>
      <c r="R45" s="436" t="n">
        <v>65</v>
      </c>
      <c r="S45" s="231" t="n"/>
      <c r="T45" s="431">
        <f>$D45*H45</f>
        <v/>
      </c>
      <c r="U45" s="431">
        <f>$D45*I45</f>
        <v/>
      </c>
      <c r="V45" s="431">
        <f>$D45*J45</f>
        <v/>
      </c>
      <c r="W45" s="431">
        <f>$D45*K45</f>
        <v/>
      </c>
      <c r="X45" s="431">
        <f>$D45*L45</f>
        <v/>
      </c>
      <c r="Y45" s="431">
        <f>$D45*M45</f>
        <v/>
      </c>
      <c r="Z45" s="431">
        <f>$D45*N45</f>
        <v/>
      </c>
      <c r="AA45" s="431">
        <f>$D45*O45</f>
        <v/>
      </c>
      <c r="AB45" s="431">
        <f>$D45*P45</f>
        <v/>
      </c>
      <c r="AC45" s="431">
        <f>$D45*Q45</f>
        <v/>
      </c>
      <c r="AD45" s="431">
        <f>$D45*R45</f>
        <v/>
      </c>
      <c r="AE45" s="233" t="inlineStr">
        <is>
          <t>+50%</t>
        </is>
      </c>
      <c r="AF45" s="68" t="n"/>
    </row>
    <row r="46" ht="15.75" customHeight="1">
      <c r="A46" s="74">
        <f>A45+1</f>
        <v/>
      </c>
      <c r="B46" s="159" t="inlineStr">
        <is>
          <t>Москва</t>
        </is>
      </c>
      <c r="C46" s="159" t="inlineStr">
        <is>
          <t>Хани</t>
        </is>
      </c>
      <c r="D46" s="114" t="n">
        <v>230</v>
      </c>
      <c r="E46" s="228" t="inlineStr">
        <is>
          <t>авто.сборка</t>
        </is>
      </c>
      <c r="F46" s="78" t="inlineStr">
        <is>
          <t>11</t>
        </is>
      </c>
      <c r="G46" s="435" t="n">
        <v>4000</v>
      </c>
      <c r="H46" s="436" t="n">
        <v>111</v>
      </c>
      <c r="I46" s="436" t="n">
        <v>110.5</v>
      </c>
      <c r="J46" s="436" t="n">
        <v>110</v>
      </c>
      <c r="K46" s="436" t="n">
        <v>109.5</v>
      </c>
      <c r="L46" s="436" t="n">
        <v>109</v>
      </c>
      <c r="M46" s="436" t="n">
        <v>108.5</v>
      </c>
      <c r="N46" s="436" t="n">
        <v>108</v>
      </c>
      <c r="O46" s="436" t="n">
        <v>107.5</v>
      </c>
      <c r="P46" s="436" t="n">
        <v>107</v>
      </c>
      <c r="Q46" s="436" t="n">
        <v>106.5</v>
      </c>
      <c r="R46" s="436" t="n">
        <v>106</v>
      </c>
      <c r="S46" s="231" t="n"/>
      <c r="T46" s="431">
        <f>$D46*H46</f>
        <v/>
      </c>
      <c r="U46" s="431">
        <f>$D46*I46</f>
        <v/>
      </c>
      <c r="V46" s="431">
        <f>$D46*J46</f>
        <v/>
      </c>
      <c r="W46" s="431">
        <f>$D46*K46</f>
        <v/>
      </c>
      <c r="X46" s="431">
        <f>$D46*L46</f>
        <v/>
      </c>
      <c r="Y46" s="431">
        <f>$D46*M46</f>
        <v/>
      </c>
      <c r="Z46" s="431">
        <f>$D46*N46</f>
        <v/>
      </c>
      <c r="AA46" s="431">
        <f>$D46*O46</f>
        <v/>
      </c>
      <c r="AB46" s="431">
        <f>$D46*P46</f>
        <v/>
      </c>
      <c r="AC46" s="431">
        <f>$D46*Q46</f>
        <v/>
      </c>
      <c r="AD46" s="431">
        <f>$D46*R46</f>
        <v/>
      </c>
      <c r="AE46" s="104" t="inlineStr">
        <is>
          <t>+50%</t>
        </is>
      </c>
    </row>
    <row r="47" ht="15.75" customHeight="1">
      <c r="A47" s="74">
        <f>A46+1</f>
        <v/>
      </c>
      <c r="B47" s="159" t="inlineStr">
        <is>
          <t>Москва</t>
        </is>
      </c>
      <c r="C47" s="159" t="inlineStr">
        <is>
          <t>Чегдомын</t>
        </is>
      </c>
      <c r="D47" s="114" t="n">
        <v>230</v>
      </c>
      <c r="E47" s="222" t="inlineStr">
        <is>
          <t>вагон</t>
        </is>
      </c>
      <c r="F47" s="78" t="inlineStr">
        <is>
          <t>18</t>
        </is>
      </c>
      <c r="G47" s="435" t="n">
        <v>4000</v>
      </c>
      <c r="H47" s="436" t="n">
        <v>99</v>
      </c>
      <c r="I47" s="436" t="n">
        <v>98.5</v>
      </c>
      <c r="J47" s="436" t="n">
        <v>98</v>
      </c>
      <c r="K47" s="436" t="n">
        <v>97.5</v>
      </c>
      <c r="L47" s="436" t="n">
        <v>97</v>
      </c>
      <c r="M47" s="436" t="n">
        <v>96.5</v>
      </c>
      <c r="N47" s="436" t="n">
        <v>96</v>
      </c>
      <c r="O47" s="436" t="n">
        <v>95.5</v>
      </c>
      <c r="P47" s="436" t="n">
        <v>95</v>
      </c>
      <c r="Q47" s="436" t="n">
        <v>94.5</v>
      </c>
      <c r="R47" s="436" t="n">
        <v>94</v>
      </c>
      <c r="S47" s="231" t="n"/>
      <c r="T47" s="431">
        <f>$D47*H47</f>
        <v/>
      </c>
      <c r="U47" s="431">
        <f>$D47*I47</f>
        <v/>
      </c>
      <c r="V47" s="431">
        <f>$D47*J47</f>
        <v/>
      </c>
      <c r="W47" s="431">
        <f>$D47*K47</f>
        <v/>
      </c>
      <c r="X47" s="431">
        <f>$D47*L47</f>
        <v/>
      </c>
      <c r="Y47" s="431">
        <f>$D47*M47</f>
        <v/>
      </c>
      <c r="Z47" s="431">
        <f>$D47*N47</f>
        <v/>
      </c>
      <c r="AA47" s="431">
        <f>$D47*O47</f>
        <v/>
      </c>
      <c r="AB47" s="431">
        <f>$D47*P47</f>
        <v/>
      </c>
      <c r="AC47" s="431">
        <f>$D47*Q47</f>
        <v/>
      </c>
      <c r="AD47" s="431">
        <f>$D47*R47</f>
        <v/>
      </c>
      <c r="AE47" s="104" t="inlineStr">
        <is>
          <t>+50%</t>
        </is>
      </c>
    </row>
    <row r="48" ht="15.75" customFormat="1" customHeight="1" s="219">
      <c r="A48" s="74">
        <f>A47+1</f>
        <v/>
      </c>
      <c r="B48" s="159" t="inlineStr">
        <is>
          <t>Москва</t>
        </is>
      </c>
      <c r="C48" s="159" t="inlineStr">
        <is>
          <t>Чита</t>
        </is>
      </c>
      <c r="D48" s="114" t="n">
        <v>230</v>
      </c>
      <c r="E48" s="78" t="inlineStr">
        <is>
          <t>вагон</t>
        </is>
      </c>
      <c r="F48" s="78" t="inlineStr">
        <is>
          <t>8</t>
        </is>
      </c>
      <c r="G48" s="435" t="n">
        <v>3000</v>
      </c>
      <c r="H48" s="436" t="n">
        <v>64</v>
      </c>
      <c r="I48" s="436" t="n">
        <v>63.5</v>
      </c>
      <c r="J48" s="436" t="n">
        <v>63</v>
      </c>
      <c r="K48" s="436" t="n">
        <v>62.5</v>
      </c>
      <c r="L48" s="436" t="n">
        <v>62</v>
      </c>
      <c r="M48" s="436" t="n">
        <v>61.5</v>
      </c>
      <c r="N48" s="436" t="n">
        <v>61</v>
      </c>
      <c r="O48" s="436" t="n">
        <v>60.5</v>
      </c>
      <c r="P48" s="436" t="n">
        <v>60</v>
      </c>
      <c r="Q48" s="436" t="n">
        <v>59.5</v>
      </c>
      <c r="R48" s="436" t="n">
        <v>59</v>
      </c>
      <c r="S48" s="231" t="n"/>
      <c r="T48" s="431">
        <f>$D48*H48</f>
        <v/>
      </c>
      <c r="U48" s="431">
        <f>$D48*I48</f>
        <v/>
      </c>
      <c r="V48" s="431">
        <f>$D48*J48</f>
        <v/>
      </c>
      <c r="W48" s="431">
        <f>$D48*K48</f>
        <v/>
      </c>
      <c r="X48" s="431">
        <f>$D48*L48</f>
        <v/>
      </c>
      <c r="Y48" s="431">
        <f>$D48*M48</f>
        <v/>
      </c>
      <c r="Z48" s="431">
        <f>$D48*N48</f>
        <v/>
      </c>
      <c r="AA48" s="431">
        <f>$D48*O48</f>
        <v/>
      </c>
      <c r="AB48" s="431">
        <f>$D48*P48</f>
        <v/>
      </c>
      <c r="AC48" s="431">
        <f>$D48*Q48</f>
        <v/>
      </c>
      <c r="AD48" s="431">
        <f>$D48*R48</f>
        <v/>
      </c>
      <c r="AE48" s="233" t="inlineStr">
        <is>
          <t>+50%</t>
        </is>
      </c>
    </row>
    <row r="49" ht="15.75" customFormat="1" customHeight="1" s="219">
      <c r="A49" s="74">
        <f>A48+1</f>
        <v/>
      </c>
      <c r="B49" s="159" t="inlineStr">
        <is>
          <t>Москва</t>
        </is>
      </c>
      <c r="C49" s="159" t="inlineStr">
        <is>
          <t>Юктали</t>
        </is>
      </c>
      <c r="D49" s="114" t="n">
        <v>230</v>
      </c>
      <c r="E49" s="78" t="inlineStr">
        <is>
          <t>вагон</t>
        </is>
      </c>
      <c r="F49" s="78" t="inlineStr">
        <is>
          <t>6</t>
        </is>
      </c>
      <c r="G49" s="435" t="n">
        <v>4000</v>
      </c>
      <c r="H49" s="436" t="n">
        <v>111</v>
      </c>
      <c r="I49" s="436" t="n">
        <v>110.5</v>
      </c>
      <c r="J49" s="436" t="n">
        <v>110</v>
      </c>
      <c r="K49" s="436" t="n">
        <v>109.5</v>
      </c>
      <c r="L49" s="436" t="n">
        <v>109</v>
      </c>
      <c r="M49" s="436" t="n">
        <v>108.5</v>
      </c>
      <c r="N49" s="436" t="n">
        <v>108</v>
      </c>
      <c r="O49" s="436" t="n">
        <v>107.5</v>
      </c>
      <c r="P49" s="436" t="n">
        <v>107</v>
      </c>
      <c r="Q49" s="436" t="n">
        <v>106.5</v>
      </c>
      <c r="R49" s="436" t="n">
        <v>106</v>
      </c>
      <c r="S49" s="231" t="n"/>
      <c r="T49" s="431">
        <f>$D49*H49</f>
        <v/>
      </c>
      <c r="U49" s="431">
        <f>$D49*I49</f>
        <v/>
      </c>
      <c r="V49" s="431">
        <f>$D49*J49</f>
        <v/>
      </c>
      <c r="W49" s="431">
        <f>$D49*K49</f>
        <v/>
      </c>
      <c r="X49" s="431">
        <f>$D49*L49</f>
        <v/>
      </c>
      <c r="Y49" s="431">
        <f>$D49*M49</f>
        <v/>
      </c>
      <c r="Z49" s="431">
        <f>$D49*N49</f>
        <v/>
      </c>
      <c r="AA49" s="431">
        <f>$D49*O49</f>
        <v/>
      </c>
      <c r="AB49" s="431">
        <f>$D49*P49</f>
        <v/>
      </c>
      <c r="AC49" s="431">
        <f>$D49*Q49</f>
        <v/>
      </c>
      <c r="AD49" s="431">
        <f>$D49*R49</f>
        <v/>
      </c>
      <c r="AE49" s="233" t="inlineStr">
        <is>
          <t>+50%</t>
        </is>
      </c>
      <c r="AF49" s="68" t="n"/>
    </row>
    <row r="50" ht="15.75" customFormat="1" customHeight="1" s="219">
      <c r="A50" s="74">
        <f>A49+1</f>
        <v/>
      </c>
      <c r="B50" s="159" t="inlineStr">
        <is>
          <t>Москва</t>
        </is>
      </c>
      <c r="C50" s="159" t="inlineStr">
        <is>
          <t>Якутск</t>
        </is>
      </c>
      <c r="D50" s="114" t="n">
        <v>280</v>
      </c>
      <c r="E50" s="114" t="inlineStr">
        <is>
          <t>контейн.</t>
        </is>
      </c>
      <c r="F50" s="78" t="inlineStr">
        <is>
          <t>16-18</t>
        </is>
      </c>
      <c r="G50" s="435" t="n">
        <v>4000</v>
      </c>
      <c r="H50" s="436" t="n">
        <v>27</v>
      </c>
      <c r="I50" s="436" t="n">
        <v>27</v>
      </c>
      <c r="J50" s="436" t="n">
        <v>27</v>
      </c>
      <c r="K50" s="436" t="n">
        <v>27</v>
      </c>
      <c r="L50" s="436" t="n">
        <v>27</v>
      </c>
      <c r="M50" s="436" t="n">
        <v>27</v>
      </c>
      <c r="N50" s="436" t="n">
        <v>27</v>
      </c>
      <c r="O50" s="436" t="n">
        <v>27</v>
      </c>
      <c r="P50" s="436" t="n">
        <v>27</v>
      </c>
      <c r="Q50" s="436" t="n">
        <v>27</v>
      </c>
      <c r="R50" s="436" t="n">
        <v>27</v>
      </c>
      <c r="S50" s="231" t="n"/>
      <c r="T50" s="431" t="n">
        <v>7600</v>
      </c>
      <c r="U50" s="431" t="n">
        <v>7600</v>
      </c>
      <c r="V50" s="431" t="n">
        <v>7600</v>
      </c>
      <c r="W50" s="431" t="n">
        <v>7600</v>
      </c>
      <c r="X50" s="431" t="n">
        <v>7600</v>
      </c>
      <c r="Y50" s="431" t="n">
        <v>7600</v>
      </c>
      <c r="Z50" s="431" t="n">
        <v>7600</v>
      </c>
      <c r="AA50" s="431" t="n">
        <v>7600</v>
      </c>
      <c r="AB50" s="431" t="n">
        <v>7600</v>
      </c>
      <c r="AC50" s="431" t="n">
        <v>7600</v>
      </c>
      <c r="AD50" s="431" t="n">
        <v>7600</v>
      </c>
      <c r="AE50" s="233" t="inlineStr">
        <is>
          <t>-</t>
        </is>
      </c>
      <c r="AF50" s="68" t="n"/>
    </row>
    <row r="51" ht="15.75" customFormat="1" customHeight="1" s="219">
      <c r="A51" s="74">
        <f>A50+1</f>
        <v/>
      </c>
      <c r="B51" s="159" t="inlineStr">
        <is>
          <t>Москва</t>
        </is>
      </c>
      <c r="C51" s="159" t="inlineStr">
        <is>
          <t>Якутск</t>
        </is>
      </c>
      <c r="D51" s="114" t="n">
        <v>230</v>
      </c>
      <c r="E51" s="222" t="inlineStr">
        <is>
          <t>вагон</t>
        </is>
      </c>
      <c r="F51" s="78" t="inlineStr">
        <is>
          <t>9-11</t>
        </is>
      </c>
      <c r="G51" s="435" t="n">
        <v>4000</v>
      </c>
      <c r="H51" s="436" t="n">
        <v>99</v>
      </c>
      <c r="I51" s="436" t="n">
        <v>98.5</v>
      </c>
      <c r="J51" s="436" t="n">
        <v>98</v>
      </c>
      <c r="K51" s="436" t="n">
        <v>97.5</v>
      </c>
      <c r="L51" s="436" t="n">
        <v>97</v>
      </c>
      <c r="M51" s="436" t="n">
        <v>96.5</v>
      </c>
      <c r="N51" s="436" t="n">
        <v>96</v>
      </c>
      <c r="O51" s="436" t="n">
        <v>95.5</v>
      </c>
      <c r="P51" s="436" t="n">
        <v>95</v>
      </c>
      <c r="Q51" s="436" t="n">
        <v>94.5</v>
      </c>
      <c r="R51" s="436" t="n">
        <v>94</v>
      </c>
      <c r="S51" s="231" t="n"/>
      <c r="T51" s="431">
        <f>$D51*H51</f>
        <v/>
      </c>
      <c r="U51" s="431">
        <f>$D51*I51</f>
        <v/>
      </c>
      <c r="V51" s="431">
        <f>$D51*J51</f>
        <v/>
      </c>
      <c r="W51" s="431">
        <f>$D51*K51</f>
        <v/>
      </c>
      <c r="X51" s="431">
        <f>$D51*L51</f>
        <v/>
      </c>
      <c r="Y51" s="431">
        <f>$D51*M51</f>
        <v/>
      </c>
      <c r="Z51" s="431">
        <f>$D51*N51</f>
        <v/>
      </c>
      <c r="AA51" s="431">
        <f>$D51*O51</f>
        <v/>
      </c>
      <c r="AB51" s="431">
        <f>$D51*P51</f>
        <v/>
      </c>
      <c r="AC51" s="431">
        <f>$D51*Q51</f>
        <v/>
      </c>
      <c r="AD51" s="431">
        <f>$D51*R51</f>
        <v/>
      </c>
      <c r="AE51" s="233" t="inlineStr">
        <is>
          <t>+16%</t>
        </is>
      </c>
      <c r="AF51" s="68" t="n"/>
    </row>
    <row r="52" ht="15.75" customFormat="1" customHeight="1" s="220">
      <c r="A52" s="74">
        <f>A51+1</f>
        <v/>
      </c>
      <c r="B52" s="159" t="inlineStr">
        <is>
          <t>Москва</t>
        </is>
      </c>
      <c r="C52" s="159" t="inlineStr">
        <is>
          <t>Якутск</t>
        </is>
      </c>
      <c r="D52" s="114" t="n">
        <v>200</v>
      </c>
      <c r="E52" s="222" t="inlineStr">
        <is>
          <t>авто сборка</t>
        </is>
      </c>
      <c r="F52" s="78" t="inlineStr">
        <is>
          <t>9-11</t>
        </is>
      </c>
      <c r="G52" s="435" t="n">
        <v>4000</v>
      </c>
      <c r="H52" s="436" t="n">
        <v>65</v>
      </c>
      <c r="I52" s="436" t="n">
        <v>64.5</v>
      </c>
      <c r="J52" s="436" t="n">
        <v>64</v>
      </c>
      <c r="K52" s="436" t="n">
        <v>63.5</v>
      </c>
      <c r="L52" s="436" t="n">
        <v>63</v>
      </c>
      <c r="M52" s="436" t="n">
        <v>62.5</v>
      </c>
      <c r="N52" s="436" t="n">
        <v>62</v>
      </c>
      <c r="O52" s="436" t="n">
        <v>61.5</v>
      </c>
      <c r="P52" s="436" t="n">
        <v>61</v>
      </c>
      <c r="Q52" s="436" t="n">
        <v>60.5</v>
      </c>
      <c r="R52" s="436" t="n">
        <v>60</v>
      </c>
      <c r="S52" s="231" t="n"/>
      <c r="T52" s="431" t="n">
        <v>13700</v>
      </c>
      <c r="U52" s="431" t="n">
        <v>13530</v>
      </c>
      <c r="V52" s="431" t="n">
        <v>13360</v>
      </c>
      <c r="W52" s="431" t="n">
        <v>13190</v>
      </c>
      <c r="X52" s="431" t="n">
        <v>13020</v>
      </c>
      <c r="Y52" s="431" t="n">
        <v>12850</v>
      </c>
      <c r="Z52" s="431" t="n">
        <v>12680</v>
      </c>
      <c r="AA52" s="431" t="n">
        <v>12510</v>
      </c>
      <c r="AB52" s="431" t="n">
        <v>12340</v>
      </c>
      <c r="AC52" s="431" t="n">
        <v>12170</v>
      </c>
      <c r="AD52" s="431" t="n">
        <v>12000</v>
      </c>
      <c r="AE52" s="233" t="inlineStr">
        <is>
          <t>+50%</t>
        </is>
      </c>
      <c r="AF52" s="438" t="n"/>
    </row>
    <row r="53">
      <c r="A53" s="219" t="n"/>
      <c r="B53" s="219" t="n"/>
      <c r="C53" s="219" t="n"/>
      <c r="D53" s="219" t="n"/>
      <c r="E53" s="219" t="n"/>
      <c r="F53" s="219" t="n"/>
      <c r="G53" s="219" t="n"/>
      <c r="H53" s="219" t="n"/>
      <c r="I53" s="219" t="n"/>
      <c r="J53" s="219" t="n"/>
      <c r="K53" s="219" t="n"/>
      <c r="L53" s="219" t="n"/>
      <c r="M53" s="219" t="n"/>
      <c r="N53" s="219" t="n"/>
      <c r="O53" s="219" t="n"/>
      <c r="P53" s="219" t="n"/>
      <c r="Q53" s="219" t="n"/>
      <c r="R53" s="219" t="n"/>
      <c r="S53" s="219" t="n"/>
      <c r="T53" s="219" t="n"/>
      <c r="U53" s="219" t="n"/>
      <c r="V53" s="219" t="n"/>
      <c r="W53" s="219" t="n"/>
      <c r="X53" s="219" t="n"/>
      <c r="Y53" s="219" t="n"/>
      <c r="Z53" s="219" t="n"/>
      <c r="AA53" s="219" t="n"/>
      <c r="AB53" s="219" t="n"/>
      <c r="AC53" s="219" t="n"/>
      <c r="AD53" s="219" t="n"/>
    </row>
    <row r="54"/>
    <row r="55">
      <c r="A55" s="80" t="n">
        <v>1</v>
      </c>
      <c r="B55" s="259" t="inlineStr">
        <is>
          <t>Срок доставки не учитывает день сдачи груза.</t>
        </is>
      </c>
      <c r="F55" s="259" t="n"/>
      <c r="G55" s="259" t="n"/>
      <c r="H55" s="259" t="n"/>
      <c r="I55" s="259" t="n"/>
      <c r="J55" s="259" t="n"/>
      <c r="K55" s="259" t="n"/>
      <c r="L55" s="259" t="n"/>
      <c r="M55" s="260" t="n"/>
    </row>
    <row r="56">
      <c r="A56" s="80" t="n">
        <v>2</v>
      </c>
      <c r="B56" s="259" t="inlineStr">
        <is>
          <t xml:space="preserve">При заказе услуги «доставка до дверей» в городе прибытия, расчётный срок доставки увеличивается на 1 день. </t>
        </is>
      </c>
      <c r="M56" s="260" t="n"/>
    </row>
    <row r="57">
      <c r="A57" s="80" t="n">
        <v>3</v>
      </c>
      <c r="B57" s="259" t="inlineStr">
        <is>
          <t xml:space="preserve">В зимний период, так же возможно увеличение сроков доставки. </t>
        </is>
      </c>
      <c r="H57" s="259" t="n"/>
      <c r="I57" s="259" t="n"/>
      <c r="J57" s="259" t="n"/>
      <c r="K57" s="259" t="n"/>
      <c r="L57" s="259" t="n"/>
      <c r="M57" s="260" t="n"/>
    </row>
    <row r="58">
      <c r="A58" s="80" t="n">
        <v>4</v>
      </c>
      <c r="B58" s="259" t="inlineStr">
        <is>
          <t>Измерение объема при приеме груза производится с поправочным коэффициентом 1,1 (надбавка 10%).</t>
        </is>
      </c>
      <c r="K58" s="259" t="n"/>
      <c r="L58" s="259" t="n"/>
      <c r="M58" s="260" t="n"/>
    </row>
    <row r="59">
      <c r="A59" s="80" t="n">
        <v>5</v>
      </c>
      <c r="B59" s="259" t="inlineStr">
        <is>
          <t>В зависимости от указанной плотности, стоимость груза рассчитывается по весу либо объему.</t>
        </is>
      </c>
      <c r="J59" s="259" t="n"/>
      <c r="K59" s="259" t="n"/>
      <c r="L59" s="259" t="n"/>
      <c r="M59" s="260" t="n"/>
    </row>
    <row r="60">
      <c r="A60" s="259" t="n"/>
      <c r="B60" s="259" t="n"/>
      <c r="C60" s="259" t="n"/>
      <c r="D60" s="259" t="n"/>
      <c r="E60" s="259" t="n"/>
      <c r="F60" s="259" t="n"/>
      <c r="G60" s="259" t="n"/>
      <c r="H60" s="259" t="n"/>
      <c r="I60" s="259" t="n"/>
      <c r="J60" s="259" t="n"/>
      <c r="K60" s="259" t="n"/>
      <c r="L60" s="259" t="n"/>
      <c r="M60" s="260" t="n"/>
    </row>
    <row r="61" customFormat="1" s="64">
      <c r="A61" s="66" t="n">
        <v>6</v>
      </c>
      <c r="B61" s="50" t="inlineStr">
        <is>
          <t>Условия оказания ПРР услуги:</t>
        </is>
      </c>
      <c r="C61" s="68" t="n"/>
      <c r="D61" s="68" t="n"/>
      <c r="E61" s="68" t="n"/>
      <c r="F61" s="68" t="n"/>
      <c r="G61" s="68" t="n"/>
      <c r="H61" s="68" t="n"/>
      <c r="I61" s="68" t="n"/>
      <c r="J61" s="68" t="n"/>
      <c r="K61" s="68" t="n"/>
      <c r="L61" s="68" t="n"/>
      <c r="M61" s="68" t="n"/>
      <c r="N61" s="68" t="n"/>
      <c r="O61" s="68" t="n"/>
      <c r="P61" s="68" t="n"/>
    </row>
    <row r="62" customFormat="1" s="64">
      <c r="A62" s="68" t="n"/>
      <c r="B62" s="68" t="inlineStr">
        <is>
          <t>Вес одного грузового места не превышает 25 кг, объем одного грузового места не превышает 0,2 м³</t>
        </is>
      </c>
      <c r="C62" s="68" t="n"/>
      <c r="D62" s="68" t="n"/>
      <c r="E62" s="68" t="n"/>
      <c r="F62" s="68" t="n"/>
      <c r="G62" s="68" t="n"/>
      <c r="H62" s="68" t="n"/>
      <c r="I62" s="68" t="n"/>
      <c r="J62" s="68" t="n"/>
      <c r="K62" s="68" t="n"/>
      <c r="L62" s="68" t="n"/>
      <c r="M62" s="68" t="n"/>
      <c r="N62" s="68" t="n"/>
      <c r="O62" s="68" t="n"/>
      <c r="P62" s="68" t="n"/>
    </row>
    <row r="63" customFormat="1" s="64">
      <c r="A63" s="82" t="n"/>
      <c r="B63" s="68" t="inlineStr">
        <is>
          <t>Максимальный габарит одной из сторон (длина, ширина, высота) не превышает 2 м.</t>
        </is>
      </c>
      <c r="C63" s="68" t="n"/>
      <c r="D63" s="68" t="n"/>
      <c r="E63" s="68" t="n"/>
      <c r="F63" s="68" t="n"/>
      <c r="G63" s="68" t="n"/>
      <c r="H63" s="68" t="n"/>
      <c r="I63" s="68" t="n"/>
      <c r="J63" s="68" t="n"/>
      <c r="K63" s="68" t="n"/>
      <c r="L63" s="68" t="n"/>
      <c r="M63" s="68" t="n"/>
      <c r="N63" s="68" t="n"/>
      <c r="O63" s="68" t="n"/>
      <c r="P63" s="68" t="n"/>
    </row>
    <row r="64" customFormat="1" s="64">
      <c r="A64" s="68" t="n"/>
      <c r="B64" s="67" t="inlineStr">
        <is>
          <t>Наценка за подъем/спуск на этаж - по договоренности</t>
        </is>
      </c>
      <c r="C64" s="68" t="n"/>
      <c r="D64" s="68" t="n"/>
      <c r="E64" s="68" t="n"/>
      <c r="F64" s="68" t="n"/>
      <c r="G64" s="68" t="n"/>
      <c r="H64" s="68" t="n"/>
      <c r="I64" s="68" t="n"/>
      <c r="J64" s="68" t="n"/>
      <c r="K64" s="68" t="n"/>
      <c r="L64" s="68" t="n"/>
      <c r="M64" s="68" t="n"/>
      <c r="N64" s="68" t="n"/>
      <c r="O64" s="68" t="n"/>
      <c r="P64" s="68" t="n"/>
    </row>
    <row r="65">
      <c r="A65" s="259" t="n"/>
      <c r="B65" s="259" t="n"/>
      <c r="C65" s="259" t="n"/>
      <c r="D65" s="259" t="n"/>
      <c r="E65" s="259" t="n"/>
      <c r="F65" s="259" t="n"/>
      <c r="G65" s="259" t="n"/>
      <c r="H65" s="259" t="n"/>
      <c r="I65" s="259" t="n"/>
      <c r="J65" s="259" t="n"/>
      <c r="K65" s="259" t="n"/>
      <c r="L65" s="259" t="n"/>
      <c r="M65" s="260" t="n"/>
      <c r="N65" s="260" t="n"/>
      <c r="O65" s="260" t="n"/>
      <c r="P65" s="260" t="n"/>
      <c r="Q65" s="260" t="n"/>
    </row>
    <row r="66">
      <c r="A66" s="80" t="n">
        <v>7</v>
      </c>
      <c r="B66" s="261" t="inlineStr">
        <is>
          <t xml:space="preserve">За негабаритный груз наценка 30% к тарифу: </t>
        </is>
      </c>
      <c r="F66" s="259" t="n"/>
      <c r="G66" s="259" t="n"/>
      <c r="H66" s="259" t="n"/>
      <c r="I66" s="259" t="n"/>
      <c r="J66" s="259" t="n"/>
      <c r="K66" s="259" t="n"/>
      <c r="L66" s="259" t="n"/>
      <c r="M66" s="260" t="n"/>
    </row>
    <row r="67">
      <c r="A67" s="83" t="inlineStr">
        <is>
          <t>-</t>
        </is>
      </c>
      <c r="B67" s="259" t="inlineStr">
        <is>
          <t>если одно тарное место весом свыше 500 кг, или сумма 3-х измерений (Д;Ш;В) одного места более 3,7 метров, либо одна из сторон более 3-х метров;</t>
        </is>
      </c>
      <c r="O67" s="260" t="n"/>
    </row>
    <row r="68">
      <c r="A68" s="259" t="n"/>
      <c r="B68" s="259" t="n"/>
      <c r="C68" s="259" t="n"/>
      <c r="D68" s="259" t="n"/>
      <c r="E68" s="259" t="n"/>
      <c r="F68" s="259" t="n"/>
      <c r="G68" s="259" t="n"/>
      <c r="H68" s="259" t="n"/>
      <c r="I68" s="259" t="n"/>
      <c r="J68" s="259" t="n"/>
      <c r="K68" s="259" t="n"/>
      <c r="L68" s="259" t="n"/>
      <c r="M68" s="260" t="n"/>
    </row>
    <row r="69">
      <c r="A69" s="80" t="n">
        <v>8</v>
      </c>
      <c r="B69" s="261" t="inlineStr">
        <is>
          <t>За негабаритный груз наценка 50% к тарифу:</t>
        </is>
      </c>
      <c r="F69" s="259" t="n"/>
      <c r="G69" s="259" t="n"/>
      <c r="H69" s="259" t="n"/>
      <c r="I69" s="259" t="n"/>
      <c r="J69" s="259" t="n"/>
      <c r="K69" s="259" t="n"/>
      <c r="L69" s="259" t="n"/>
      <c r="M69" s="260" t="n"/>
    </row>
    <row r="70">
      <c r="A70" s="83" t="inlineStr">
        <is>
          <t>-</t>
        </is>
      </c>
      <c r="B70" s="259" t="inlineStr">
        <is>
          <t>если одно тарное место весом свыше 1000 кг, или сумма 3-х измерений (Д;Ш;В) одного места более 3,85 метров, либо одна из сторон более 3,5 метров;</t>
        </is>
      </c>
      <c r="O70" s="260" t="n"/>
    </row>
    <row r="71">
      <c r="A71" s="259" t="n"/>
      <c r="B71" s="259" t="n"/>
      <c r="C71" s="259" t="n"/>
      <c r="D71" s="259" t="n"/>
      <c r="E71" s="259" t="n"/>
      <c r="F71" s="259" t="n"/>
      <c r="G71" s="259" t="n"/>
      <c r="H71" s="259" t="n"/>
      <c r="I71" s="259" t="n"/>
      <c r="J71" s="259" t="n"/>
      <c r="K71" s="259" t="n"/>
      <c r="L71" s="259" t="n"/>
      <c r="M71" s="260" t="n"/>
    </row>
    <row r="72">
      <c r="A72" s="80" t="n">
        <v>9</v>
      </c>
      <c r="B72" s="261" t="inlineStr">
        <is>
          <t>За негабаритный груз наценка 100% к тарифу:</t>
        </is>
      </c>
      <c r="F72" s="259" t="n"/>
      <c r="G72" s="259" t="n"/>
      <c r="H72" s="259" t="n"/>
      <c r="I72" s="259" t="n"/>
      <c r="J72" s="259" t="n"/>
      <c r="K72" s="259" t="n"/>
      <c r="L72" s="259" t="n"/>
      <c r="M72" s="260" t="n"/>
    </row>
    <row r="73">
      <c r="A73" s="83" t="inlineStr">
        <is>
          <t>-</t>
        </is>
      </c>
      <c r="B73" s="259" t="inlineStr">
        <is>
          <t>если одно тарное место весом свыше 3000 кг, или сумма 3-х измерений (Д;Ш;В) одного места более 4,0 метров, либо одна из сторон более 4,0 метров;</t>
        </is>
      </c>
      <c r="O73" s="260" t="n"/>
    </row>
    <row r="74" ht="15" customHeight="1">
      <c r="A74" s="14" t="n"/>
      <c r="B74" s="319" t="n"/>
      <c r="C74" s="4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</row>
    <row r="75" customFormat="1" s="64">
      <c r="A75" s="66" t="n">
        <v>10</v>
      </c>
      <c r="B75" s="50" t="inlineStr">
        <is>
          <t xml:space="preserve">За негабаритный груз по указанным направлениям, наценка 30% к тарифу: </t>
        </is>
      </c>
      <c r="C75" s="67" t="n"/>
      <c r="D75" s="68" t="n"/>
      <c r="E75" s="68" t="n"/>
      <c r="F75" s="68" t="n"/>
      <c r="G75" s="68" t="n"/>
      <c r="H75" s="68" t="n"/>
      <c r="I75" s="68" t="n"/>
      <c r="J75" s="68" t="n"/>
      <c r="K75" s="68" t="n"/>
      <c r="L75" s="68" t="n"/>
      <c r="M75" s="68" t="n"/>
      <c r="N75" s="68" t="n"/>
      <c r="O75" s="68" t="n"/>
    </row>
    <row r="76" customFormat="1" s="64">
      <c r="A76" s="82" t="inlineStr">
        <is>
          <t>-</t>
        </is>
      </c>
      <c r="B76" s="67" t="inlineStr">
        <is>
          <t xml:space="preserve">при перевозке по направлению городов Дальнего Востока (кроме г. Хабаровск), если вес одного места превышает 200 кг </t>
        </is>
      </c>
      <c r="C76" s="67" t="n"/>
      <c r="D76" s="68" t="n"/>
      <c r="E76" s="68" t="n"/>
      <c r="F76" s="68" t="n"/>
      <c r="G76" s="68" t="n"/>
      <c r="H76" s="68" t="n"/>
      <c r="I76" s="68" t="n"/>
      <c r="J76" s="68" t="n"/>
      <c r="K76" s="68" t="n"/>
      <c r="L76" s="68" t="n"/>
      <c r="M76" s="68" t="n"/>
      <c r="N76" s="68" t="n"/>
      <c r="O76" s="68" t="n"/>
    </row>
    <row r="77" customFormat="1" s="64">
      <c r="A77" s="82" t="n"/>
      <c r="B77" s="67" t="inlineStr">
        <is>
          <t>или сумма 3-х измерений (Д;Ш;В) более 3-х метров, либо одна из сторон более 3-х метров;</t>
        </is>
      </c>
      <c r="C77" s="67" t="n"/>
      <c r="D77" s="68" t="n"/>
      <c r="E77" s="68" t="n"/>
      <c r="F77" s="68" t="n"/>
      <c r="G77" s="68" t="n"/>
      <c r="H77" s="68" t="n"/>
      <c r="I77" s="68" t="n"/>
      <c r="J77" s="68" t="n"/>
      <c r="K77" s="68" t="n"/>
      <c r="L77" s="68" t="n"/>
      <c r="M77" s="68" t="n"/>
      <c r="N77" s="68" t="n"/>
      <c r="O77" s="68" t="n"/>
    </row>
    <row r="78" customFormat="1" s="64">
      <c r="A78" s="82" t="inlineStr">
        <is>
          <t>-</t>
        </is>
      </c>
      <c r="B78" s="67" t="inlineStr">
        <is>
          <t>при перевозке на города: Лена, Новая Чара, Новый Уоян, Северобайкальск, Таксимо, Хани, Юктали, Петропавловск Камчатский,</t>
        </is>
      </c>
      <c r="C78" s="67" t="n"/>
      <c r="D78" s="68" t="n"/>
      <c r="E78" s="68" t="n"/>
      <c r="F78" s="68" t="n"/>
      <c r="G78" s="68" t="n"/>
      <c r="H78" s="68" t="n"/>
      <c r="I78" s="68" t="n"/>
      <c r="J78" s="68" t="n"/>
      <c r="K78" s="68" t="n"/>
      <c r="L78" s="68" t="n"/>
      <c r="M78" s="68" t="n"/>
      <c r="N78" s="68" t="n"/>
      <c r="O78" s="68" t="n"/>
    </row>
    <row r="79" customFormat="1" s="64">
      <c r="A79" s="82" t="n"/>
      <c r="B79" s="67" t="inlineStr">
        <is>
          <t xml:space="preserve">Южно-Сахалинск, Магадан, если вес одного места превышает 150 кг или сумма 3-х измерений (Д;Ш;В) более 3-х метров, </t>
        </is>
      </c>
      <c r="C79" s="67" t="n"/>
      <c r="D79" s="68" t="n"/>
      <c r="E79" s="68" t="n"/>
      <c r="F79" s="68" t="n"/>
      <c r="G79" s="68" t="n"/>
      <c r="H79" s="68" t="n"/>
      <c r="I79" s="68" t="n"/>
      <c r="J79" s="68" t="n"/>
      <c r="K79" s="68" t="n"/>
      <c r="L79" s="68" t="n"/>
      <c r="M79" s="68" t="n"/>
      <c r="N79" s="68" t="n"/>
      <c r="O79" s="68" t="n"/>
    </row>
    <row r="80" customFormat="1" s="64">
      <c r="A80" s="82" t="n"/>
      <c r="B80" s="67" t="inlineStr">
        <is>
          <t>либо одна из сторон более 3-х метров;</t>
        </is>
      </c>
      <c r="C80" s="67" t="n"/>
      <c r="D80" s="68" t="n"/>
      <c r="E80" s="68" t="n"/>
      <c r="F80" s="68" t="n"/>
      <c r="G80" s="68" t="n"/>
      <c r="H80" s="68" t="n"/>
      <c r="I80" s="68" t="n"/>
      <c r="J80" s="68" t="n"/>
      <c r="K80" s="68" t="n"/>
      <c r="L80" s="68" t="n"/>
      <c r="M80" s="68" t="n"/>
      <c r="N80" s="68" t="n"/>
      <c r="O80" s="68" t="n"/>
    </row>
    <row r="81" customFormat="1" s="64">
      <c r="A81" s="82" t="inlineStr">
        <is>
          <t>-</t>
        </is>
      </c>
      <c r="B81" s="68" t="inlineStr">
        <is>
          <t xml:space="preserve">при перевозке в города Мирный, Ленск, Удачный, Айхал, если вес одного места превышает 100 кг </t>
        </is>
      </c>
      <c r="C81" s="84" t="n"/>
      <c r="D81" s="84" t="n"/>
      <c r="E81" s="84" t="n"/>
      <c r="F81" s="84" t="n"/>
      <c r="G81" s="84" t="n"/>
      <c r="H81" s="84" t="n"/>
      <c r="I81" s="84" t="n"/>
      <c r="J81" s="84" t="n"/>
      <c r="K81" s="84" t="n"/>
      <c r="L81" s="84" t="n"/>
      <c r="M81" s="84" t="n"/>
      <c r="N81" s="84" t="n"/>
      <c r="O81" s="84" t="n"/>
    </row>
    <row r="82" customFormat="1" s="64">
      <c r="A82" s="66" t="n"/>
      <c r="B82" s="67" t="inlineStr">
        <is>
          <t>или сумма 3-х измерений (Д;Ш;В) более 3-х метров, либо одна из сторон более 3-х метров;</t>
        </is>
      </c>
      <c r="C82" s="85" t="n"/>
      <c r="D82" s="85" t="n"/>
      <c r="E82" s="85" t="n"/>
      <c r="F82" s="85" t="n"/>
      <c r="G82" s="85" t="n"/>
      <c r="H82" s="85" t="n"/>
      <c r="I82" s="85" t="n"/>
      <c r="J82" s="85" t="n"/>
      <c r="K82" s="85" t="n"/>
      <c r="L82" s="85" t="n"/>
      <c r="M82" s="85" t="n"/>
      <c r="N82" s="85" t="n"/>
      <c r="O82" s="85" t="n"/>
    </row>
    <row r="83">
      <c r="A83" s="259" t="n"/>
      <c r="B83" s="259" t="n"/>
      <c r="C83" s="259" t="n"/>
      <c r="D83" s="259" t="n"/>
      <c r="E83" s="259" t="n"/>
      <c r="F83" s="259" t="n"/>
      <c r="G83" s="259" t="n"/>
      <c r="H83" s="259" t="n"/>
      <c r="I83" s="259" t="n"/>
      <c r="J83" s="259" t="n"/>
      <c r="K83" s="259" t="n"/>
      <c r="L83" s="259" t="n"/>
      <c r="M83" s="260" t="n"/>
    </row>
    <row r="84">
      <c r="A84" s="80" t="n">
        <v>11</v>
      </c>
      <c r="B84" s="261" t="inlineStr">
        <is>
          <t xml:space="preserve">Наценка 30% к тарифу: </t>
        </is>
      </c>
      <c r="D84" s="259" t="n"/>
      <c r="E84" s="259" t="n"/>
      <c r="F84" s="259" t="n"/>
      <c r="G84" s="259" t="n"/>
      <c r="H84" s="259" t="n"/>
      <c r="I84" s="259" t="n"/>
      <c r="J84" s="259" t="n"/>
      <c r="K84" s="259" t="n"/>
      <c r="L84" s="259" t="n"/>
      <c r="M84" s="260" t="n"/>
    </row>
    <row r="85">
      <c r="A85" s="259" t="n"/>
      <c r="B85" s="259" t="inlineStr">
        <is>
          <t>перевозка груза на условиях клиента (нестандартные условия перевозки грузов необходимо предварительно согласовать с менеджером)</t>
        </is>
      </c>
      <c r="N85" s="260" t="n"/>
    </row>
    <row r="86" ht="13.5" customHeight="1">
      <c r="A86" s="259" t="n"/>
      <c r="B86" s="259" t="inlineStr">
        <is>
          <t>за хрупкий, ценный груз. Если клиент отказывается от наценки за хрупкий груз, то компания не несет ответственности за бой, порчу груза;</t>
        </is>
      </c>
      <c r="O86" s="260" t="n"/>
    </row>
    <row r="87">
      <c r="A87" s="259" t="n"/>
      <c r="B87" s="259" t="n"/>
      <c r="C87" s="259" t="n"/>
      <c r="D87" s="259" t="n"/>
      <c r="E87" s="259" t="n"/>
      <c r="F87" s="259" t="n"/>
      <c r="G87" s="259" t="n"/>
      <c r="H87" s="259" t="n"/>
      <c r="I87" s="259" t="n"/>
      <c r="J87" s="259" t="n"/>
      <c r="K87" s="259" t="n"/>
      <c r="L87" s="259" t="n"/>
      <c r="M87" s="260" t="n"/>
    </row>
    <row r="88">
      <c r="A88" s="80" t="n">
        <v>12</v>
      </c>
      <c r="B88" s="261" t="inlineStr">
        <is>
          <t xml:space="preserve">Дополнительно: </t>
        </is>
      </c>
      <c r="D88" s="259" t="n"/>
      <c r="E88" s="259" t="n"/>
      <c r="F88" s="259" t="n"/>
      <c r="G88" s="259" t="n"/>
      <c r="H88" s="259" t="n"/>
      <c r="I88" s="259" t="n"/>
      <c r="J88" s="259" t="n"/>
      <c r="K88" s="259" t="n"/>
      <c r="L88" s="259" t="n"/>
      <c r="M88" s="260" t="n"/>
    </row>
    <row r="89">
      <c r="A89" s="259" t="n"/>
      <c r="B89" s="259" t="inlineStr">
        <is>
          <t xml:space="preserve">оформление перевозочных документов – 350,00 руб. за каждую Экспедиторскую Расписку, </t>
        </is>
      </c>
      <c r="P89" s="260" t="n"/>
    </row>
    <row r="90" ht="15" customHeight="1">
      <c r="A90" s="15" t="n"/>
      <c r="B90" s="68" t="inlineStr">
        <is>
          <t xml:space="preserve"> Взимается  плата за погрузочно- разгрузочные работы :</t>
        </is>
      </c>
      <c r="C90" s="2" t="n"/>
      <c r="D90" s="2" t="n"/>
      <c r="E90" s="2" t="n"/>
      <c r="F90" s="2" t="n"/>
      <c r="G90" s="2" t="n"/>
      <c r="H90" s="15" t="n"/>
      <c r="I90" s="15" t="n"/>
      <c r="J90" s="15" t="n"/>
      <c r="K90" s="15" t="n"/>
      <c r="L90" s="15" t="n"/>
      <c r="M90" s="15" t="n"/>
      <c r="N90" s="15" t="n"/>
      <c r="O90" s="15" t="n"/>
      <c r="P90" s="15" t="n"/>
    </row>
    <row r="91" ht="15" customHeight="1">
      <c r="A91" s="15" t="n"/>
      <c r="B91" s="68" t="inlineStr">
        <is>
          <t>Стоимость  услуг 220руб/м3</t>
        </is>
      </c>
      <c r="C91" s="2" t="n"/>
      <c r="D91" s="2" t="n"/>
      <c r="E91" s="2" t="n"/>
      <c r="F91" s="2" t="n"/>
      <c r="G91" s="2" t="n"/>
      <c r="H91" s="15" t="n"/>
      <c r="I91" s="15" t="n"/>
      <c r="J91" s="15" t="n"/>
      <c r="K91" s="15" t="n"/>
      <c r="L91" s="15" t="n"/>
      <c r="M91" s="15" t="n"/>
      <c r="N91" s="15" t="n"/>
      <c r="O91" s="15" t="n"/>
      <c r="P91" s="15" t="n"/>
    </row>
    <row r="92">
      <c r="A92" s="259" t="n"/>
      <c r="B92" s="259" t="inlineStr">
        <is>
          <t>Расценки на дополнительные услуги расположены на сайте oooyata.ru в разделе Услуги.</t>
        </is>
      </c>
      <c r="J92" s="259" t="n"/>
      <c r="K92" s="259" t="n"/>
      <c r="L92" s="259" t="n"/>
      <c r="M92" s="260" t="n"/>
    </row>
    <row r="93">
      <c r="A93" s="259" t="n"/>
      <c r="B93" s="259" t="n"/>
      <c r="C93" s="259" t="n"/>
      <c r="D93" s="259" t="n"/>
      <c r="E93" s="259" t="n"/>
      <c r="F93" s="259" t="n"/>
      <c r="G93" s="259" t="n"/>
      <c r="H93" s="259" t="n"/>
      <c r="I93" s="259" t="n"/>
      <c r="J93" s="259" t="n"/>
      <c r="K93" s="259" t="n"/>
      <c r="L93" s="259" t="n"/>
      <c r="M93" s="260" t="n"/>
    </row>
    <row r="94">
      <c r="A94" s="259" t="n">
        <v>13</v>
      </c>
      <c r="B94" s="261" t="inlineStr">
        <is>
          <t>Дополнительные условия:</t>
        </is>
      </c>
      <c r="D94" s="259" t="n"/>
      <c r="E94" s="259" t="n"/>
      <c r="F94" s="259" t="n"/>
      <c r="G94" s="259" t="n"/>
      <c r="H94" s="259" t="n"/>
      <c r="I94" s="259" t="n"/>
      <c r="J94" s="259" t="n"/>
      <c r="K94" s="259" t="n"/>
      <c r="L94" s="259" t="n"/>
      <c r="M94" s="260" t="n"/>
    </row>
    <row r="95">
      <c r="A95" s="259" t="n"/>
      <c r="B95" s="259" t="inlineStr">
        <is>
          <t xml:space="preserve">1. Все грузы к перевозке принимаются только при наличии оригиналов сопроводительных документов на товар, оригинала доверенности на отправку груза (разовую, либо с годичным сроком годности), заявки на отправку </t>
        </is>
      </c>
      <c r="Q95" s="260" t="n"/>
    </row>
    <row r="96">
      <c r="A96" s="259" t="n"/>
      <c r="B96" s="259" t="inlineStr">
        <is>
          <t xml:space="preserve">заполненную и подписанную представителем отправителя, а также наличие заключенного договора транспортной экспедиции между Экспедитором и Клиентом (основание Федеральный закон от 30.06.2003 N87-ФЗ (ред. от 06.07.2016) </t>
        </is>
      </c>
    </row>
    <row r="97">
      <c r="A97" s="259" t="n"/>
      <c r="B97" s="259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M97" s="260" t="n"/>
    </row>
    <row r="98">
      <c r="A98" s="259" t="n"/>
      <c r="B98" s="259" t="n"/>
      <c r="C98" s="259" t="n"/>
      <c r="D98" s="259" t="n"/>
      <c r="E98" s="259" t="n"/>
      <c r="F98" s="259" t="n"/>
      <c r="G98" s="259" t="n"/>
      <c r="H98" s="259" t="n"/>
      <c r="I98" s="259" t="n"/>
      <c r="J98" s="259" t="n"/>
      <c r="K98" s="259" t="n"/>
      <c r="L98" s="259" t="n"/>
      <c r="M98" s="260" t="n"/>
    </row>
    <row r="99">
      <c r="A99" s="234" t="n">
        <v>14</v>
      </c>
      <c r="B99" s="234" t="inlineStr">
        <is>
          <t>Прием и отправка груза на ускоренный контейнерный поезд на г. Якутск осуществляется на ГТ Столбовая (Московская область, муниципальный округ Чехов, терминал Столбовая)</t>
        </is>
      </c>
      <c r="C99" s="234" t="n"/>
      <c r="D99" s="234" t="n"/>
      <c r="E99" s="234" t="n"/>
      <c r="F99" s="234" t="n"/>
      <c r="G99" s="234" t="n"/>
      <c r="H99" s="234" t="n"/>
      <c r="I99" s="234" t="n"/>
      <c r="J99" s="234" t="n"/>
      <c r="K99" s="234" t="n"/>
      <c r="L99" s="234" t="n"/>
      <c r="M99" s="235" t="n"/>
      <c r="N99" s="235" t="n"/>
      <c r="O99" s="235" t="n"/>
      <c r="P99" s="235" t="n"/>
      <c r="Q99" s="235" t="n"/>
    </row>
    <row r="100">
      <c r="A100" s="259" t="n"/>
      <c r="B100" s="259" t="n"/>
      <c r="C100" s="259" t="n"/>
      <c r="D100" s="259" t="n"/>
      <c r="E100" s="259" t="n"/>
      <c r="F100" s="259" t="n"/>
      <c r="G100" s="259" t="n"/>
      <c r="H100" s="259" t="n"/>
      <c r="I100" s="259" t="n"/>
      <c r="J100" s="259" t="n"/>
      <c r="K100" s="259" t="n"/>
      <c r="L100" s="259" t="n"/>
      <c r="M100" s="260" t="n"/>
      <c r="N100" s="260" t="n"/>
      <c r="O100" s="260" t="n"/>
      <c r="P100" s="260" t="n"/>
      <c r="Q100" s="260" t="n"/>
    </row>
    <row r="101" ht="15" customHeight="1">
      <c r="A101" s="438" t="n">
        <v>15</v>
      </c>
      <c r="B101" s="439" t="inlineStr">
        <is>
          <t>ЭДО Контур Диадок</t>
        </is>
      </c>
      <c r="C101" s="438" t="n"/>
      <c r="D101" s="438" t="n"/>
      <c r="E101" s="438" t="n"/>
      <c r="F101" s="438" t="n"/>
      <c r="G101" s="438" t="n"/>
      <c r="H101" s="438" t="n"/>
      <c r="I101" s="438" t="n"/>
      <c r="J101" s="259" t="n"/>
      <c r="K101" s="259" t="n"/>
      <c r="L101" s="259" t="n"/>
      <c r="M101" s="260" t="n"/>
      <c r="N101" s="260" t="n"/>
      <c r="O101" s="260" t="n"/>
      <c r="P101" s="260" t="n"/>
      <c r="Q101" s="260" t="n"/>
    </row>
    <row r="102" ht="15" customHeight="1">
      <c r="A102" s="438" t="n"/>
      <c r="B102" s="439" t="inlineStr">
        <is>
          <t>* Реестр Экспедиторов GL-B044-00112-00/00016770</t>
        </is>
      </c>
      <c r="C102" s="438" t="n"/>
      <c r="D102" s="438" t="n"/>
      <c r="E102" s="438" t="n"/>
      <c r="F102" s="438" t="n"/>
      <c r="G102" s="438" t="n"/>
      <c r="H102" s="438" t="n"/>
      <c r="I102" s="438" t="n"/>
      <c r="J102" s="259" t="n"/>
      <c r="K102" s="259" t="n"/>
      <c r="L102" s="259" t="n"/>
      <c r="M102" s="260" t="n"/>
      <c r="N102" s="260" t="n"/>
      <c r="O102" s="260" t="n"/>
      <c r="P102" s="260" t="n"/>
      <c r="Q102" s="260" t="n"/>
    </row>
    <row r="103">
      <c r="A103" s="438" t="n"/>
      <c r="B103" s="438" t="n"/>
      <c r="C103" s="438" t="n"/>
      <c r="D103" s="438" t="n"/>
      <c r="E103" s="438" t="n"/>
      <c r="F103" s="438" t="n"/>
      <c r="G103" s="438" t="n"/>
      <c r="H103" s="438" t="n"/>
      <c r="I103" s="438" t="n"/>
      <c r="J103" s="259" t="n"/>
      <c r="K103" s="259" t="n"/>
      <c r="L103" s="259" t="n"/>
      <c r="M103" s="260" t="n"/>
      <c r="N103" s="260" t="n"/>
      <c r="O103" s="260" t="n"/>
      <c r="P103" s="260" t="n"/>
      <c r="Q103" s="260" t="n"/>
    </row>
    <row r="104" ht="15.75" customHeight="1">
      <c r="A104" s="438" t="n">
        <v>16</v>
      </c>
      <c r="B104" s="440" t="inlineStr">
        <is>
          <t>ГИС ЭПД (ЭТРН) ID ЭТН 2BM-9717133346-771701001-202304270548207900436</t>
        </is>
      </c>
      <c r="C104" s="438" t="n"/>
      <c r="D104" s="438" t="n"/>
      <c r="E104" s="438" t="n"/>
      <c r="F104" s="438" t="n"/>
      <c r="G104" s="438" t="n"/>
      <c r="H104" s="438" t="n"/>
      <c r="I104" s="438" t="n"/>
      <c r="J104" s="259" t="n"/>
      <c r="K104" s="259" t="n"/>
      <c r="L104" s="259" t="n"/>
      <c r="M104" s="260" t="n"/>
      <c r="N104" s="260" t="n"/>
      <c r="O104" s="260" t="n"/>
      <c r="P104" s="260" t="n"/>
      <c r="Q104" s="260" t="n"/>
    </row>
    <row r="105" ht="15.75" customHeight="1">
      <c r="A105" s="259" t="n"/>
      <c r="B105" s="146" t="n"/>
      <c r="C105" s="259" t="n"/>
      <c r="D105" s="259" t="n"/>
      <c r="E105" s="259" t="n"/>
      <c r="F105" s="259" t="n"/>
      <c r="G105" s="259" t="n"/>
      <c r="H105" s="259" t="n"/>
      <c r="I105" s="259" t="n"/>
      <c r="J105" s="259" t="n"/>
      <c r="K105" s="259" t="n"/>
      <c r="L105" s="259" t="n"/>
      <c r="M105" s="260" t="n"/>
      <c r="N105" s="260" t="n"/>
      <c r="O105" s="260" t="n"/>
      <c r="P105" s="260" t="n"/>
      <c r="Q105" s="260" t="n"/>
    </row>
    <row r="106">
      <c r="A106" s="259" t="n"/>
      <c r="B106" s="259" t="n"/>
      <c r="C106" s="259" t="n"/>
      <c r="D106" s="259" t="n"/>
      <c r="E106" s="259" t="n"/>
      <c r="F106" s="259" t="n"/>
      <c r="G106" s="259" t="n"/>
      <c r="H106" s="259" t="n"/>
      <c r="I106" s="259" t="n"/>
      <c r="J106" s="259" t="n"/>
      <c r="K106" s="259" t="n"/>
      <c r="L106" s="259" t="n"/>
      <c r="M106" s="260" t="n"/>
      <c r="N106" s="260" t="n"/>
      <c r="O106" s="260" t="n"/>
      <c r="P106" s="260" t="n"/>
      <c r="Q106" s="260" t="n"/>
    </row>
    <row r="107">
      <c r="A107" s="259" t="n"/>
      <c r="B107" s="259" t="inlineStr">
        <is>
          <t>Цены указаны с учетом НДС 22%.</t>
        </is>
      </c>
      <c r="E107" s="259" t="n"/>
      <c r="F107" s="259" t="n"/>
      <c r="G107" s="259" t="n"/>
      <c r="H107" s="259" t="n"/>
      <c r="I107" s="259" t="n"/>
      <c r="J107" s="259" t="n"/>
      <c r="K107" s="259" t="n"/>
      <c r="L107" s="259" t="n"/>
      <c r="M107" s="260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o+7iO5ROfhjuAsrpdjWpog==" formatRows="1" sort="1" spinCount="100000" hashValue="jAB+4wJkDzHTjxJooijGpg4kD15Vn/W/K5EzPgdlpnZPihPZdB0CRwtn5QUcrOhhCTD4Kt2NhkH1w7ttTQMxyQ=="/>
  <mergeCells count="60">
    <mergeCell ref="M56:Q56"/>
    <mergeCell ref="M58:Q58"/>
    <mergeCell ref="M87:Q87"/>
    <mergeCell ref="B97:L97"/>
    <mergeCell ref="M92:Q92"/>
    <mergeCell ref="B107:D107"/>
    <mergeCell ref="M68:Q68"/>
    <mergeCell ref="M83:Q83"/>
    <mergeCell ref="M59:Q59"/>
    <mergeCell ref="B57:G57"/>
    <mergeCell ref="M55:Q55"/>
    <mergeCell ref="B59:I59"/>
    <mergeCell ref="B55:E55"/>
    <mergeCell ref="M107:Q107"/>
    <mergeCell ref="B11:B12"/>
    <mergeCell ref="M98:Q98"/>
    <mergeCell ref="D11:D12"/>
    <mergeCell ref="B58:J58"/>
    <mergeCell ref="B56:L56"/>
    <mergeCell ref="M88:Q88"/>
    <mergeCell ref="M60:Q60"/>
    <mergeCell ref="M69:Q69"/>
    <mergeCell ref="M94:Q94"/>
    <mergeCell ref="O70:Q70"/>
    <mergeCell ref="B72:E72"/>
    <mergeCell ref="C11:C12"/>
    <mergeCell ref="M84:Q84"/>
    <mergeCell ref="N85:Q85"/>
    <mergeCell ref="B88:C88"/>
    <mergeCell ref="E11:E12"/>
    <mergeCell ref="O73:Q73"/>
    <mergeCell ref="B66:E66"/>
    <mergeCell ref="Z1:AE1"/>
    <mergeCell ref="O67:Q67"/>
    <mergeCell ref="H11:R11"/>
    <mergeCell ref="B95:P95"/>
    <mergeCell ref="B85:M85"/>
    <mergeCell ref="B70:N70"/>
    <mergeCell ref="B96:Q96"/>
    <mergeCell ref="B84:C84"/>
    <mergeCell ref="B86:N86"/>
    <mergeCell ref="F11:F12"/>
    <mergeCell ref="AE11:AE12"/>
    <mergeCell ref="O86:Q86"/>
    <mergeCell ref="M57:Q57"/>
    <mergeCell ref="B92:I92"/>
    <mergeCell ref="M97:Q97"/>
    <mergeCell ref="B67:N67"/>
    <mergeCell ref="B69:E69"/>
    <mergeCell ref="B73:N73"/>
    <mergeCell ref="M72:Q72"/>
    <mergeCell ref="P89:Q89"/>
    <mergeCell ref="B94:C94"/>
    <mergeCell ref="T11:W11"/>
    <mergeCell ref="G11:G12"/>
    <mergeCell ref="B89:O89"/>
    <mergeCell ref="M66:Q66"/>
    <mergeCell ref="M71:Q71"/>
    <mergeCell ref="A11:A12"/>
    <mergeCell ref="M93:Q93"/>
  </mergeCells>
  <pageMargins left="0.25" right="0.25" top="0.75" bottom="0.75" header="0.3" footer="0.3"/>
  <pageSetup orientation="landscape" paperSize="9" scale="66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101"/>
  <sheetViews>
    <sheetView zoomScale="70" zoomScaleNormal="70" workbookViewId="0">
      <pane ySplit="13" topLeftCell="A65" activePane="bottomLeft" state="frozen"/>
      <selection pane="bottomLeft" activeCell="Z1" sqref="Z1:AE5"/>
    </sheetView>
  </sheetViews>
  <sheetFormatPr baseColWidth="8" defaultColWidth="9" defaultRowHeight="15" outlineLevelRow="1"/>
  <cols>
    <col width="6.7109375" customWidth="1" style="65" min="1" max="1"/>
    <col width="14.5703125" customWidth="1" style="65" min="2" max="2"/>
    <col width="23.85546875" customWidth="1" style="65" min="3" max="3"/>
    <col width="9.42578125" customWidth="1" style="65" min="4" max="4"/>
    <col width="13.42578125" customWidth="1" style="65" min="5" max="5"/>
    <col width="9.28515625" customWidth="1" style="65" min="6" max="6"/>
    <col width="10.140625" customWidth="1" style="65" min="7" max="7"/>
    <col width="9.28515625" customWidth="1" style="65" min="8" max="18"/>
    <col width="1" customWidth="1" style="65" min="19" max="19"/>
    <col width="10.7109375" customWidth="1" style="65" min="20" max="30"/>
    <col width="15.5703125" customWidth="1" style="65" min="31" max="31"/>
  </cols>
  <sheetData>
    <row r="1" outlineLevel="1">
      <c r="A1" s="66" t="n"/>
      <c r="B1" s="319" t="n"/>
      <c r="C1" s="4" t="n"/>
      <c r="D1" s="2" t="n"/>
      <c r="E1" s="2" t="n"/>
      <c r="F1" s="2" t="inlineStr">
        <is>
          <t>8 800 500-68-01</t>
        </is>
      </c>
      <c r="G1" s="2" t="n"/>
      <c r="H1" s="2" t="n"/>
      <c r="I1" s="2" t="n"/>
      <c r="J1" s="2" t="n"/>
      <c r="K1" s="2" t="n"/>
      <c r="L1" s="417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62" t="inlineStr">
        <is>
          <t>Общество с ограниченной ответственностью  «ТК «ЯТА»</t>
        </is>
      </c>
    </row>
    <row r="2" outlineLevel="1">
      <c r="A2" s="66" t="n"/>
      <c r="B2" s="319" t="n"/>
      <c r="C2" s="4" t="n"/>
      <c r="D2" s="2" t="n"/>
      <c r="E2" s="2" t="n"/>
      <c r="F2" s="2" t="inlineStr">
        <is>
          <t>Москва, 1-й Лучевой просек,</t>
        </is>
      </c>
      <c r="G2" s="2" t="n"/>
      <c r="H2" s="2" t="n"/>
      <c r="I2" s="2" t="n"/>
      <c r="J2" s="2" t="n"/>
      <c r="K2" s="2" t="n"/>
      <c r="L2" s="417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inlineStr">
        <is>
          <t>ОГРН: 1237700263305</t>
        </is>
      </c>
      <c r="AA2" s="2" t="n"/>
      <c r="AB2" s="417" t="n"/>
      <c r="AC2" s="2" t="inlineStr">
        <is>
          <t xml:space="preserve">р/с: 40702810038000434807 </t>
        </is>
      </c>
      <c r="AD2" s="2" t="n"/>
      <c r="AE2" s="2" t="n"/>
    </row>
    <row r="3" outlineLevel="1">
      <c r="A3" s="66" t="n"/>
      <c r="B3" s="319" t="n"/>
      <c r="C3" s="4" t="n"/>
      <c r="D3" s="2" t="n"/>
      <c r="E3" s="2" t="n"/>
      <c r="F3" s="2" t="inlineStr">
        <is>
          <t>15 стр. 9</t>
        </is>
      </c>
      <c r="G3" s="2" t="n"/>
      <c r="H3" s="2" t="n"/>
      <c r="I3" s="2" t="n"/>
      <c r="J3" s="2" t="n"/>
      <c r="K3" s="2" t="n"/>
      <c r="L3" s="417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inlineStr">
        <is>
          <t>ИНН:  9717133346</t>
        </is>
      </c>
      <c r="AA3" s="2" t="n"/>
      <c r="AB3" s="417" t="n"/>
      <c r="AC3" s="2" t="inlineStr">
        <is>
          <t>в ПАО «Сбербанк»</t>
        </is>
      </c>
      <c r="AD3" s="2" t="n"/>
      <c r="AE3" s="2" t="n"/>
    </row>
    <row r="4" outlineLevel="1">
      <c r="A4" s="66" t="n"/>
      <c r="B4" s="319" t="n"/>
      <c r="C4" s="4" t="n"/>
      <c r="D4" s="2" t="n"/>
      <c r="E4" s="2" t="n"/>
      <c r="F4" s="2" t="n"/>
      <c r="G4" s="2" t="n"/>
      <c r="H4" s="2" t="n"/>
      <c r="I4" s="2" t="n"/>
      <c r="J4" s="2" t="n"/>
      <c r="K4" s="2" t="n"/>
      <c r="L4" s="417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inlineStr">
        <is>
          <t>КПП: 771701001</t>
        </is>
      </c>
      <c r="AA4" s="2" t="n"/>
      <c r="AB4" s="417" t="n"/>
      <c r="AC4" s="2" t="inlineStr">
        <is>
          <t>к/с: 30101810400000000225</t>
        </is>
      </c>
      <c r="AD4" s="2" t="n"/>
      <c r="AE4" s="2" t="n"/>
    </row>
    <row r="5" outlineLevel="1">
      <c r="A5" s="184" t="n"/>
      <c r="B5" s="7" t="n"/>
      <c r="C5" s="8" t="n"/>
      <c r="D5" s="6" t="n"/>
      <c r="E5" s="6" t="n"/>
      <c r="F5" s="6" t="inlineStr">
        <is>
          <t>oooyata.ru</t>
        </is>
      </c>
      <c r="G5" s="6" t="n"/>
      <c r="H5" s="6" t="n"/>
      <c r="I5" s="6" t="n"/>
      <c r="J5" s="6" t="n"/>
      <c r="K5" s="6" t="n"/>
      <c r="L5" s="418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  <c r="AA5" s="6" t="n"/>
      <c r="AB5" s="418" t="n"/>
      <c r="AC5" s="6" t="inlineStr">
        <is>
          <t>БИК: 044525225</t>
        </is>
      </c>
      <c r="AD5" s="6" t="n"/>
      <c r="AE5" s="6" t="n"/>
    </row>
    <row r="6" outlineLevel="1">
      <c r="A6" s="66" t="n"/>
      <c r="B6" s="319" t="n"/>
      <c r="C6" s="4" t="n"/>
      <c r="D6" s="2" t="n"/>
      <c r="E6" s="2" t="n"/>
      <c r="F6" s="2" t="n"/>
      <c r="G6" s="2" t="n"/>
      <c r="H6" s="2" t="n"/>
      <c r="I6" s="2" t="n"/>
      <c r="J6" s="2" t="n"/>
      <c r="K6" s="2" t="n"/>
      <c r="L6" s="417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417" t="n"/>
      <c r="AC6" s="2" t="n"/>
      <c r="AD6" s="2" t="n"/>
      <c r="AE6" s="2" t="n"/>
    </row>
    <row r="7" outlineLevel="1" ht="15.75" customHeight="1">
      <c r="A7" s="66" t="n"/>
      <c r="B7" s="319" t="n"/>
      <c r="C7" s="4" t="n"/>
      <c r="D7" s="2" t="n"/>
      <c r="E7" s="2" t="n"/>
      <c r="F7" s="2" t="n"/>
      <c r="G7" s="2" t="n"/>
      <c r="H7" s="2" t="n"/>
      <c r="I7" s="2" t="n"/>
      <c r="J7" s="2" t="n"/>
      <c r="K7" s="2" t="n"/>
      <c r="L7" s="417" t="n"/>
      <c r="M7" s="2" t="n"/>
      <c r="N7" s="2" t="n"/>
      <c r="O7" s="2" t="n"/>
      <c r="P7" s="14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E7" s="441" t="inlineStr">
        <is>
          <t>действует с 01.10.2026 г</t>
        </is>
      </c>
    </row>
    <row r="8" outlineLevel="1">
      <c r="A8" s="66" t="n"/>
      <c r="B8" s="16" t="inlineStr">
        <is>
          <t>Тарифы на услуги доставки сборного груза :</t>
        </is>
      </c>
      <c r="C8" s="4" t="n"/>
      <c r="D8" s="2" t="n"/>
      <c r="E8" s="2" t="n"/>
      <c r="F8" s="2" t="n"/>
      <c r="G8" s="2" t="n"/>
      <c r="H8" s="2" t="n"/>
      <c r="I8" s="2" t="n"/>
      <c r="J8" s="2" t="n"/>
      <c r="K8" s="2" t="n"/>
      <c r="L8" s="417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</row>
    <row r="9" outlineLevel="1">
      <c r="A9" s="66" t="n"/>
      <c r="B9" s="319" t="n"/>
      <c r="C9" s="4" t="n"/>
      <c r="D9" s="2" t="n"/>
      <c r="E9" s="2" t="n"/>
      <c r="F9" s="2" t="n"/>
      <c r="G9" s="2" t="n"/>
      <c r="H9" s="2" t="n"/>
      <c r="I9" s="2" t="n"/>
      <c r="J9" s="2" t="n"/>
      <c r="K9" s="2" t="n"/>
      <c r="L9" s="417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101" t="n"/>
      <c r="AA9" s="101" t="n"/>
      <c r="AB9" s="101" t="n"/>
      <c r="AC9" s="101" t="n"/>
      <c r="AD9" s="101" t="n"/>
      <c r="AE9" s="213" t="n"/>
    </row>
    <row r="10" outlineLevel="1" ht="21" customHeight="1"/>
    <row r="11" ht="50.25" customHeight="1">
      <c r="A11" s="271" t="inlineStr">
        <is>
          <t>п/п</t>
        </is>
      </c>
      <c r="B11" s="273" t="inlineStr">
        <is>
          <t>Город
отправления</t>
        </is>
      </c>
      <c r="C11" s="273" t="inlineStr">
        <is>
          <t>Город
назначения</t>
        </is>
      </c>
      <c r="D11" s="273" t="inlineStr">
        <is>
          <t>Плотность
груза, кг</t>
        </is>
      </c>
      <c r="E11" s="273" t="inlineStr">
        <is>
          <t>Скорость</t>
        </is>
      </c>
      <c r="F11" s="257" t="inlineStr">
        <is>
          <t>Срок  доставки в пути</t>
        </is>
      </c>
      <c r="G11" s="273" t="inlineStr">
        <is>
          <t>Мин. стоим перевозки, руб</t>
        </is>
      </c>
      <c r="H11" s="442" t="inlineStr">
        <is>
          <t>Цена за 1кг, руб</t>
        </is>
      </c>
      <c r="I11" s="443" t="n"/>
      <c r="J11" s="443" t="n"/>
      <c r="K11" s="443" t="n"/>
      <c r="L11" s="443" t="n"/>
      <c r="M11" s="443" t="n"/>
      <c r="N11" s="443" t="n"/>
      <c r="O11" s="443" t="n"/>
      <c r="P11" s="443" t="n"/>
      <c r="Q11" s="443" t="n"/>
      <c r="R11" s="444" t="n"/>
      <c r="S11" s="445" t="n"/>
      <c r="T11" s="446" t="inlineStr">
        <is>
          <t>Цена за 1м3, руб</t>
        </is>
      </c>
      <c r="U11" s="443" t="n"/>
      <c r="V11" s="443" t="n"/>
      <c r="W11" s="443" t="n"/>
      <c r="X11" s="443" t="n"/>
      <c r="Y11" s="443" t="n"/>
      <c r="Z11" s="443" t="n"/>
      <c r="AA11" s="443" t="n"/>
      <c r="AB11" s="443" t="n"/>
      <c r="AC11" s="443" t="n"/>
      <c r="AD11" s="444" t="n"/>
      <c r="AE11" s="273" t="inlineStr">
        <is>
          <t>Температурный
режим
(наценка 
к тарифу, 
руб)</t>
        </is>
      </c>
    </row>
    <row r="12" ht="30" customHeight="1">
      <c r="A12" s="426" t="n"/>
      <c r="B12" s="426" t="n"/>
      <c r="C12" s="426" t="n"/>
      <c r="D12" s="426" t="n"/>
      <c r="E12" s="426" t="n"/>
      <c r="F12" s="426" t="n"/>
      <c r="G12" s="426" t="n"/>
      <c r="H12" s="185" t="inlineStr">
        <is>
          <t>&lt;100 кг</t>
        </is>
      </c>
      <c r="I12" s="200" t="inlineStr">
        <is>
          <t>100 -199кг</t>
        </is>
      </c>
      <c r="J12" s="200" t="inlineStr">
        <is>
          <t>200 -299кг</t>
        </is>
      </c>
      <c r="K12" s="200" t="inlineStr">
        <is>
          <t>300 -499кг</t>
        </is>
      </c>
      <c r="L12" s="200" t="inlineStr">
        <is>
          <t>500 -899кг</t>
        </is>
      </c>
      <c r="M12" s="200" t="inlineStr">
        <is>
          <t>900 -1199кг</t>
        </is>
      </c>
      <c r="N12" s="200" t="inlineStr">
        <is>
          <t>1200 -1499кг</t>
        </is>
      </c>
      <c r="O12" s="200" t="inlineStr">
        <is>
          <t>1500 -1999кг</t>
        </is>
      </c>
      <c r="P12" s="200" t="inlineStr">
        <is>
          <t>2000 -2999кг</t>
        </is>
      </c>
      <c r="Q12" s="200" t="inlineStr">
        <is>
          <t>3000-4999 кг</t>
        </is>
      </c>
      <c r="R12" s="200" t="inlineStr">
        <is>
          <t>&gt; 5000кг</t>
        </is>
      </c>
      <c r="S12" s="445" t="n"/>
      <c r="T12" s="447" t="inlineStr">
        <is>
          <t>&lt; 0,4 м3</t>
        </is>
      </c>
      <c r="U12" s="207" t="inlineStr">
        <is>
          <t>до 0,8 м3</t>
        </is>
      </c>
      <c r="V12" s="207" t="inlineStr">
        <is>
          <t>до 1,2 м3</t>
        </is>
      </c>
      <c r="W12" s="207" t="inlineStr">
        <is>
          <t>до 2 м3</t>
        </is>
      </c>
      <c r="X12" s="207" t="inlineStr">
        <is>
          <t>до 3,6 м3</t>
        </is>
      </c>
      <c r="Y12" s="207" t="inlineStr">
        <is>
          <t>до 4,8 м3</t>
        </is>
      </c>
      <c r="Z12" s="207" t="inlineStr">
        <is>
          <t>до 6 м3</t>
        </is>
      </c>
      <c r="AA12" s="207" t="inlineStr">
        <is>
          <t>до 8 м3</t>
        </is>
      </c>
      <c r="AB12" s="200" t="inlineStr">
        <is>
          <t>до 12 м3</t>
        </is>
      </c>
      <c r="AC12" s="200" t="inlineStr">
        <is>
          <t>до 20 м3</t>
        </is>
      </c>
      <c r="AD12" s="214" t="inlineStr">
        <is>
          <t>&gt;20 м3</t>
        </is>
      </c>
      <c r="AE12" s="426" t="n"/>
    </row>
    <row r="13" ht="14.25" customHeight="1">
      <c r="A13" s="186" t="n"/>
      <c r="B13" s="186" t="n"/>
      <c r="C13" s="187" t="n"/>
      <c r="D13" s="187" t="n"/>
      <c r="E13" s="187" t="n"/>
      <c r="F13" s="187" t="n"/>
      <c r="G13" s="187" t="n"/>
      <c r="H13" s="188" t="n"/>
      <c r="I13" s="201" t="n"/>
      <c r="J13" s="201" t="n"/>
      <c r="K13" s="201" t="n"/>
      <c r="L13" s="201" t="n"/>
      <c r="M13" s="201" t="n"/>
      <c r="N13" s="201" t="n"/>
      <c r="O13" s="201" t="n"/>
      <c r="P13" s="201" t="n"/>
      <c r="Q13" s="201" t="n"/>
      <c r="R13" s="201" t="n"/>
      <c r="S13" s="445" t="n"/>
      <c r="T13" s="448" t="n"/>
      <c r="U13" s="209" t="n"/>
      <c r="V13" s="209" t="n"/>
      <c r="W13" s="209" t="n"/>
      <c r="X13" s="209" t="n"/>
      <c r="Y13" s="209" t="n"/>
      <c r="Z13" s="209" t="n"/>
      <c r="AA13" s="209" t="n"/>
      <c r="AB13" s="201" t="n"/>
      <c r="AC13" s="201" t="n"/>
      <c r="AD13" s="215" t="n"/>
      <c r="AE13" s="187" t="n"/>
    </row>
    <row r="14" ht="15.75" customHeight="1">
      <c r="A14" s="189" t="n">
        <v>1</v>
      </c>
      <c r="B14" s="190" t="inlineStr">
        <is>
          <t>Новосибирск</t>
        </is>
      </c>
      <c r="C14" s="191" t="inlineStr">
        <is>
          <t xml:space="preserve">Алдан </t>
        </is>
      </c>
      <c r="D14" s="189" t="n">
        <v>230</v>
      </c>
      <c r="E14" s="192" t="inlineStr">
        <is>
          <t>авто.сборка</t>
        </is>
      </c>
      <c r="F14" s="189" t="n">
        <v>6</v>
      </c>
      <c r="G14" s="189" t="n">
        <v>4500</v>
      </c>
      <c r="H14" s="192" t="n">
        <v>44</v>
      </c>
      <c r="I14" s="192" t="n">
        <v>43.3</v>
      </c>
      <c r="J14" s="192" t="n">
        <v>42.6</v>
      </c>
      <c r="K14" s="192" t="n">
        <v>41.9</v>
      </c>
      <c r="L14" s="192" t="n">
        <v>41.2</v>
      </c>
      <c r="M14" s="192" t="n">
        <v>40.5</v>
      </c>
      <c r="N14" s="192" t="n">
        <v>39.8</v>
      </c>
      <c r="O14" s="192" t="n">
        <v>39.1</v>
      </c>
      <c r="P14" s="192" t="n">
        <v>38.4</v>
      </c>
      <c r="Q14" s="192" t="n">
        <v>37.7</v>
      </c>
      <c r="R14" s="192" t="n">
        <v>37</v>
      </c>
      <c r="S14" s="210" t="n"/>
      <c r="T14" s="195">
        <f>H14*$D14</f>
        <v/>
      </c>
      <c r="U14" s="195">
        <f>I14*$D14</f>
        <v/>
      </c>
      <c r="V14" s="195">
        <f>J14*$D14</f>
        <v/>
      </c>
      <c r="W14" s="195">
        <f>K14*$D14</f>
        <v/>
      </c>
      <c r="X14" s="195">
        <f>L14*$D14</f>
        <v/>
      </c>
      <c r="Y14" s="195">
        <f>M14*$D14</f>
        <v/>
      </c>
      <c r="Z14" s="195">
        <f>N14*$D14</f>
        <v/>
      </c>
      <c r="AA14" s="195">
        <f>O14*$D14</f>
        <v/>
      </c>
      <c r="AB14" s="195">
        <f>P14*$D14</f>
        <v/>
      </c>
      <c r="AC14" s="195">
        <f>Q14*$D14</f>
        <v/>
      </c>
      <c r="AD14" s="195">
        <f>R14*$D14</f>
        <v/>
      </c>
      <c r="AE14" s="104" t="inlineStr">
        <is>
          <t>+50%</t>
        </is>
      </c>
    </row>
    <row r="15" ht="15.75" customHeight="1">
      <c r="A15" s="189" t="n">
        <v>2</v>
      </c>
      <c r="B15" s="190" t="inlineStr">
        <is>
          <t>Новосибирск</t>
        </is>
      </c>
      <c r="C15" s="105" t="inlineStr">
        <is>
          <t>Айхал</t>
        </is>
      </c>
      <c r="D15" s="189" t="n">
        <v>230</v>
      </c>
      <c r="E15" s="192" t="inlineStr">
        <is>
          <t>авто.сборка</t>
        </is>
      </c>
      <c r="F15" s="77" t="n">
        <v>25</v>
      </c>
      <c r="G15" s="77" t="n">
        <v>6000</v>
      </c>
      <c r="H15" s="79" t="n">
        <v>113</v>
      </c>
      <c r="I15" s="79" t="n">
        <v>112.5</v>
      </c>
      <c r="J15" s="79" t="n">
        <v>112</v>
      </c>
      <c r="K15" s="79" t="n">
        <v>111.5</v>
      </c>
      <c r="L15" s="79" t="n">
        <v>111</v>
      </c>
      <c r="M15" s="79" t="n">
        <v>110.5</v>
      </c>
      <c r="N15" s="79" t="n">
        <v>110</v>
      </c>
      <c r="O15" s="79" t="n">
        <v>109.5</v>
      </c>
      <c r="P15" s="79" t="n">
        <v>109</v>
      </c>
      <c r="Q15" s="79" t="n">
        <v>108.5</v>
      </c>
      <c r="R15" s="79" t="n">
        <v>108</v>
      </c>
      <c r="S15" s="118" t="n"/>
      <c r="T15" s="195">
        <f>H15*$D15</f>
        <v/>
      </c>
      <c r="U15" s="195">
        <f>I15*$D15</f>
        <v/>
      </c>
      <c r="V15" s="195">
        <f>J15*$D15</f>
        <v/>
      </c>
      <c r="W15" s="195">
        <f>K15*$D15</f>
        <v/>
      </c>
      <c r="X15" s="195">
        <f>L15*$D15</f>
        <v/>
      </c>
      <c r="Y15" s="195">
        <f>M15*$D15</f>
        <v/>
      </c>
      <c r="Z15" s="195">
        <f>N15*$D15</f>
        <v/>
      </c>
      <c r="AA15" s="195">
        <f>O15*$D15</f>
        <v/>
      </c>
      <c r="AB15" s="195">
        <f>P15*$D15</f>
        <v/>
      </c>
      <c r="AC15" s="195">
        <f>Q15*$D15</f>
        <v/>
      </c>
      <c r="AD15" s="195">
        <f>R15*$D15</f>
        <v/>
      </c>
      <c r="AE15" s="104" t="inlineStr">
        <is>
          <t>+50%</t>
        </is>
      </c>
    </row>
    <row r="16" ht="15.75" customHeight="1">
      <c r="A16" s="189" t="n">
        <v>3</v>
      </c>
      <c r="B16" s="190" t="inlineStr">
        <is>
          <t>Новосибирск</t>
        </is>
      </c>
      <c r="C16" s="105" t="inlineStr">
        <is>
          <t>Благовещенск</t>
        </is>
      </c>
      <c r="D16" s="189" t="n">
        <v>230</v>
      </c>
      <c r="E16" s="190" t="inlineStr">
        <is>
          <t>авто.сборка</t>
        </is>
      </c>
      <c r="F16" s="193" t="n">
        <v>6</v>
      </c>
      <c r="G16" s="193" t="n">
        <v>3000</v>
      </c>
      <c r="H16" s="79" t="n">
        <v>40</v>
      </c>
      <c r="I16" s="79" t="n">
        <v>39.3</v>
      </c>
      <c r="J16" s="79" t="n">
        <v>38.6</v>
      </c>
      <c r="K16" s="79" t="n">
        <v>37.9</v>
      </c>
      <c r="L16" s="79" t="n">
        <v>37.2</v>
      </c>
      <c r="M16" s="79" t="n">
        <v>36.5</v>
      </c>
      <c r="N16" s="79" t="n">
        <v>35.8</v>
      </c>
      <c r="O16" s="79" t="n">
        <v>35.1</v>
      </c>
      <c r="P16" s="79" t="n">
        <v>34.4</v>
      </c>
      <c r="Q16" s="79" t="n">
        <v>33.7</v>
      </c>
      <c r="R16" s="79" t="n">
        <v>33</v>
      </c>
      <c r="S16" s="118" t="n"/>
      <c r="T16" s="195">
        <f>H16*$D16</f>
        <v/>
      </c>
      <c r="U16" s="195">
        <f>I16*$D16</f>
        <v/>
      </c>
      <c r="V16" s="195">
        <f>J16*$D16</f>
        <v/>
      </c>
      <c r="W16" s="195">
        <f>K16*$D16</f>
        <v/>
      </c>
      <c r="X16" s="195">
        <f>L16*$D16</f>
        <v/>
      </c>
      <c r="Y16" s="195">
        <f>M16*$D16</f>
        <v/>
      </c>
      <c r="Z16" s="195">
        <f>N16*$D16</f>
        <v/>
      </c>
      <c r="AA16" s="195">
        <f>O16*$D16</f>
        <v/>
      </c>
      <c r="AB16" s="195">
        <f>P16*$D16</f>
        <v/>
      </c>
      <c r="AC16" s="195">
        <f>Q16*$D16</f>
        <v/>
      </c>
      <c r="AD16" s="195">
        <f>R16*$D16</f>
        <v/>
      </c>
      <c r="AE16" s="104" t="inlineStr">
        <is>
          <t>+50%</t>
        </is>
      </c>
      <c r="AF16" s="216" t="n"/>
    </row>
    <row r="17" ht="15.75" customHeight="1">
      <c r="A17" s="189" t="n">
        <v>4</v>
      </c>
      <c r="B17" s="190" t="inlineStr">
        <is>
          <t>Новосибирск</t>
        </is>
      </c>
      <c r="C17" s="105" t="inlineStr">
        <is>
          <t>Владивосток</t>
        </is>
      </c>
      <c r="D17" s="193" t="n">
        <v>250</v>
      </c>
      <c r="E17" s="190" t="inlineStr">
        <is>
          <t>авто.сборка</t>
        </is>
      </c>
      <c r="F17" s="193" t="n">
        <v>10</v>
      </c>
      <c r="G17" s="193" t="n">
        <v>3000</v>
      </c>
      <c r="H17" s="79" t="n">
        <v>51</v>
      </c>
      <c r="I17" s="79">
        <f>H17-0.5</f>
        <v/>
      </c>
      <c r="J17" s="79">
        <f>I17-0.5</f>
        <v/>
      </c>
      <c r="K17" s="79">
        <f>J17-0.5</f>
        <v/>
      </c>
      <c r="L17" s="79">
        <f>K17-0.5</f>
        <v/>
      </c>
      <c r="M17" s="79">
        <f>L17-0.5</f>
        <v/>
      </c>
      <c r="N17" s="79">
        <f>M17-0.5</f>
        <v/>
      </c>
      <c r="O17" s="79">
        <f>N17-0.5</f>
        <v/>
      </c>
      <c r="P17" s="79">
        <f>O17-0.5</f>
        <v/>
      </c>
      <c r="Q17" s="79">
        <f>P17-0.5</f>
        <v/>
      </c>
      <c r="R17" s="79">
        <f>Q17-0.5</f>
        <v/>
      </c>
      <c r="S17" s="118" t="n"/>
      <c r="T17" s="195">
        <f>H17*$D17</f>
        <v/>
      </c>
      <c r="U17" s="195">
        <f>I17*$D17</f>
        <v/>
      </c>
      <c r="V17" s="195">
        <f>J17*$D17</f>
        <v/>
      </c>
      <c r="W17" s="195">
        <f>K17*$D17</f>
        <v/>
      </c>
      <c r="X17" s="195">
        <f>L17*$D17</f>
        <v/>
      </c>
      <c r="Y17" s="195">
        <f>M17*$D17</f>
        <v/>
      </c>
      <c r="Z17" s="195">
        <f>N17*$D17</f>
        <v/>
      </c>
      <c r="AA17" s="195">
        <f>O17*$D17</f>
        <v/>
      </c>
      <c r="AB17" s="195">
        <f>P17*$D17</f>
        <v/>
      </c>
      <c r="AC17" s="195">
        <f>Q17*$D17</f>
        <v/>
      </c>
      <c r="AD17" s="195">
        <f>R17*$D17</f>
        <v/>
      </c>
      <c r="AE17" s="104" t="inlineStr">
        <is>
          <t>+50%</t>
        </is>
      </c>
      <c r="AF17" s="216" t="n"/>
    </row>
    <row r="18" ht="15.75" customHeight="1">
      <c r="A18" s="189" t="n">
        <v>5</v>
      </c>
      <c r="B18" s="190" t="inlineStr">
        <is>
          <t>Новосибирск</t>
        </is>
      </c>
      <c r="C18" s="105" t="inlineStr">
        <is>
          <t>Воркута*</t>
        </is>
      </c>
      <c r="D18" s="193" t="n">
        <v>230</v>
      </c>
      <c r="E18" s="192" t="inlineStr">
        <is>
          <t>вагон</t>
        </is>
      </c>
      <c r="F18" s="77" t="n">
        <v>10</v>
      </c>
      <c r="G18" s="76" t="n">
        <v>4500</v>
      </c>
      <c r="H18" s="79">
        <f>I18+0.5</f>
        <v/>
      </c>
      <c r="I18" s="79">
        <f>J18+0.5</f>
        <v/>
      </c>
      <c r="J18" s="79">
        <f>K18+0.5</f>
        <v/>
      </c>
      <c r="K18" s="79">
        <f>L18+0.5</f>
        <v/>
      </c>
      <c r="L18" s="79">
        <f>M18+0.5</f>
        <v/>
      </c>
      <c r="M18" s="79">
        <f>N18+0.5</f>
        <v/>
      </c>
      <c r="N18" s="79">
        <f>O18+0.5</f>
        <v/>
      </c>
      <c r="O18" s="79">
        <f>P18+0.5</f>
        <v/>
      </c>
      <c r="P18" s="79">
        <f>Q18+0.5</f>
        <v/>
      </c>
      <c r="Q18" s="79">
        <f>R18+0.5</f>
        <v/>
      </c>
      <c r="R18" s="79" t="n">
        <v>58</v>
      </c>
      <c r="S18" s="118" t="n"/>
      <c r="T18" s="195">
        <f>H18*$D18</f>
        <v/>
      </c>
      <c r="U18" s="195">
        <f>I18*$D18</f>
        <v/>
      </c>
      <c r="V18" s="195">
        <f>J18*$D18</f>
        <v/>
      </c>
      <c r="W18" s="195">
        <f>K18*$D18</f>
        <v/>
      </c>
      <c r="X18" s="195">
        <f>L18*$D18</f>
        <v/>
      </c>
      <c r="Y18" s="195">
        <f>M18*$D18</f>
        <v/>
      </c>
      <c r="Z18" s="195">
        <f>N18*$D18</f>
        <v/>
      </c>
      <c r="AA18" s="195">
        <f>O18*$D18</f>
        <v/>
      </c>
      <c r="AB18" s="195">
        <f>P18*$D18</f>
        <v/>
      </c>
      <c r="AC18" s="195">
        <f>Q18*$D18</f>
        <v/>
      </c>
      <c r="AD18" s="195">
        <f>R18*$D18</f>
        <v/>
      </c>
      <c r="AE18" s="104" t="inlineStr">
        <is>
          <t>+50%</t>
        </is>
      </c>
    </row>
    <row r="19" ht="15.75" customHeight="1">
      <c r="A19" s="189" t="n">
        <v>6</v>
      </c>
      <c r="B19" s="190" t="inlineStr">
        <is>
          <t>Новосибирск</t>
        </is>
      </c>
      <c r="C19" s="105" t="inlineStr">
        <is>
          <t>Инта*</t>
        </is>
      </c>
      <c r="D19" s="193" t="n">
        <v>230</v>
      </c>
      <c r="E19" s="192" t="inlineStr">
        <is>
          <t>вагон</t>
        </is>
      </c>
      <c r="F19" s="77" t="n">
        <v>10</v>
      </c>
      <c r="G19" s="76" t="n">
        <v>4500</v>
      </c>
      <c r="H19" s="79">
        <f>I19+0.5</f>
        <v/>
      </c>
      <c r="I19" s="79">
        <f>J19+0.5</f>
        <v/>
      </c>
      <c r="J19" s="79">
        <f>K19+0.5</f>
        <v/>
      </c>
      <c r="K19" s="79">
        <f>L19+0.5</f>
        <v/>
      </c>
      <c r="L19" s="79">
        <f>M19+0.5</f>
        <v/>
      </c>
      <c r="M19" s="79">
        <f>N19+0.5</f>
        <v/>
      </c>
      <c r="N19" s="79">
        <f>O19+0.5</f>
        <v/>
      </c>
      <c r="O19" s="79">
        <f>P19+0.5</f>
        <v/>
      </c>
      <c r="P19" s="79">
        <f>Q19+0.5</f>
        <v/>
      </c>
      <c r="Q19" s="79">
        <f>R19+0.5</f>
        <v/>
      </c>
      <c r="R19" s="79" t="n">
        <v>58</v>
      </c>
      <c r="S19" s="118" t="n"/>
      <c r="T19" s="195">
        <f>H19*$D19</f>
        <v/>
      </c>
      <c r="U19" s="195">
        <f>I19*$D19</f>
        <v/>
      </c>
      <c r="V19" s="195">
        <f>J19*$D19</f>
        <v/>
      </c>
      <c r="W19" s="195">
        <f>K19*$D19</f>
        <v/>
      </c>
      <c r="X19" s="195">
        <f>L19*$D19</f>
        <v/>
      </c>
      <c r="Y19" s="195">
        <f>M19*$D19</f>
        <v/>
      </c>
      <c r="Z19" s="195">
        <f>N19*$D19</f>
        <v/>
      </c>
      <c r="AA19" s="195">
        <f>O19*$D19</f>
        <v/>
      </c>
      <c r="AB19" s="195">
        <f>P19*$D19</f>
        <v/>
      </c>
      <c r="AC19" s="195">
        <f>Q19*$D19</f>
        <v/>
      </c>
      <c r="AD19" s="195">
        <f>R19*$D19</f>
        <v/>
      </c>
      <c r="AE19" s="104" t="inlineStr">
        <is>
          <t>+50%</t>
        </is>
      </c>
    </row>
    <row r="20" ht="15.75" customHeight="1">
      <c r="A20" s="189" t="n">
        <v>7</v>
      </c>
      <c r="B20" s="190" t="inlineStr">
        <is>
          <t>Новосибирск</t>
        </is>
      </c>
      <c r="C20" s="105" t="inlineStr">
        <is>
          <t>Иркутск</t>
        </is>
      </c>
      <c r="D20" s="193" t="n">
        <v>230</v>
      </c>
      <c r="E20" s="192" t="inlineStr">
        <is>
          <t>авто.сборка</t>
        </is>
      </c>
      <c r="F20" s="77" t="n">
        <v>4</v>
      </c>
      <c r="G20" s="77" t="n">
        <v>3000</v>
      </c>
      <c r="H20" s="79" t="n">
        <v>37</v>
      </c>
      <c r="I20" s="79" t="n">
        <v>36.3</v>
      </c>
      <c r="J20" s="79" t="n">
        <v>35.6</v>
      </c>
      <c r="K20" s="79" t="n">
        <v>34.9</v>
      </c>
      <c r="L20" s="79" t="n">
        <v>34.2</v>
      </c>
      <c r="M20" s="79" t="n">
        <v>33.5</v>
      </c>
      <c r="N20" s="79" t="n">
        <v>32.8</v>
      </c>
      <c r="O20" s="79" t="n">
        <v>32.1</v>
      </c>
      <c r="P20" s="79" t="n">
        <v>31.4</v>
      </c>
      <c r="Q20" s="79" t="n">
        <v>30.7</v>
      </c>
      <c r="R20" s="79" t="n">
        <v>30</v>
      </c>
      <c r="S20" s="118" t="n"/>
      <c r="T20" s="195">
        <f>H20*$D20</f>
        <v/>
      </c>
      <c r="U20" s="195">
        <f>I20*$D20</f>
        <v/>
      </c>
      <c r="V20" s="195">
        <f>J20*$D20</f>
        <v/>
      </c>
      <c r="W20" s="195">
        <f>K20*$D20</f>
        <v/>
      </c>
      <c r="X20" s="195">
        <f>L20*$D20</f>
        <v/>
      </c>
      <c r="Y20" s="195">
        <f>M20*$D20</f>
        <v/>
      </c>
      <c r="Z20" s="195">
        <f>N20*$D20</f>
        <v/>
      </c>
      <c r="AA20" s="195">
        <f>O20*$D20</f>
        <v/>
      </c>
      <c r="AB20" s="195">
        <f>P20*$D20</f>
        <v/>
      </c>
      <c r="AC20" s="195">
        <f>Q20*$D20</f>
        <v/>
      </c>
      <c r="AD20" s="195">
        <f>R20*$D20</f>
        <v/>
      </c>
      <c r="AE20" s="104" t="inlineStr">
        <is>
          <t>+50%</t>
        </is>
      </c>
      <c r="AF20" s="216" t="n"/>
    </row>
    <row r="21" ht="15.75" customHeight="1">
      <c r="A21" s="189" t="n">
        <v>8</v>
      </c>
      <c r="B21" s="190" t="inlineStr">
        <is>
          <t>Новосибирск</t>
        </is>
      </c>
      <c r="C21" s="105" t="inlineStr">
        <is>
          <t>Комсомольск-на-Амуре</t>
        </is>
      </c>
      <c r="D21" s="193" t="n">
        <v>250</v>
      </c>
      <c r="E21" s="192" t="inlineStr">
        <is>
          <t>авто.сборка</t>
        </is>
      </c>
      <c r="F21" s="77" t="n">
        <v>10</v>
      </c>
      <c r="G21" s="77" t="n">
        <v>8000</v>
      </c>
      <c r="H21" s="79">
        <f>I21+0.5</f>
        <v/>
      </c>
      <c r="I21" s="79">
        <f>J21+0.5</f>
        <v/>
      </c>
      <c r="J21" s="79">
        <f>K21+0.5</f>
        <v/>
      </c>
      <c r="K21" s="79">
        <f>L21+0.5</f>
        <v/>
      </c>
      <c r="L21" s="79">
        <f>M21+0.5</f>
        <v/>
      </c>
      <c r="M21" s="79">
        <f>N21+0.5</f>
        <v/>
      </c>
      <c r="N21" s="79">
        <f>O21+0.5</f>
        <v/>
      </c>
      <c r="O21" s="79">
        <f>P21+0.5</f>
        <v/>
      </c>
      <c r="P21" s="79">
        <f>Q21+0.5</f>
        <v/>
      </c>
      <c r="Q21" s="79">
        <f>R21+0.5</f>
        <v/>
      </c>
      <c r="R21" s="79" t="n">
        <v>63</v>
      </c>
      <c r="S21" s="118" t="n"/>
      <c r="T21" s="195">
        <f>H21*$D21</f>
        <v/>
      </c>
      <c r="U21" s="195">
        <f>I21*$D21</f>
        <v/>
      </c>
      <c r="V21" s="195">
        <f>J21*$D21</f>
        <v/>
      </c>
      <c r="W21" s="195">
        <f>K21*$D21</f>
        <v/>
      </c>
      <c r="X21" s="195">
        <f>L21*$D21</f>
        <v/>
      </c>
      <c r="Y21" s="195">
        <f>M21*$D21</f>
        <v/>
      </c>
      <c r="Z21" s="195">
        <f>N21*$D21</f>
        <v/>
      </c>
      <c r="AA21" s="195">
        <f>O21*$D21</f>
        <v/>
      </c>
      <c r="AB21" s="195">
        <f>P21*$D21</f>
        <v/>
      </c>
      <c r="AC21" s="195">
        <f>Q21*$D21</f>
        <v/>
      </c>
      <c r="AD21" s="195">
        <f>R21*$D21</f>
        <v/>
      </c>
      <c r="AE21" s="104" t="inlineStr">
        <is>
          <t>+50%</t>
        </is>
      </c>
    </row>
    <row r="22" ht="15.75" customHeight="1">
      <c r="A22" s="189" t="n">
        <v>9</v>
      </c>
      <c r="B22" s="190" t="inlineStr">
        <is>
          <t>Новосибирск</t>
        </is>
      </c>
      <c r="C22" s="105" t="inlineStr">
        <is>
          <t>Лабытнанги*</t>
        </is>
      </c>
      <c r="D22" s="193" t="n">
        <v>230</v>
      </c>
      <c r="E22" s="192" t="inlineStr">
        <is>
          <t>вагон</t>
        </is>
      </c>
      <c r="F22" s="77" t="n">
        <v>10</v>
      </c>
      <c r="G22" s="76" t="n">
        <v>4500</v>
      </c>
      <c r="H22" s="79">
        <f>I22+0.5</f>
        <v/>
      </c>
      <c r="I22" s="79">
        <f>J22+0.5</f>
        <v/>
      </c>
      <c r="J22" s="79">
        <f>K22+0.5</f>
        <v/>
      </c>
      <c r="K22" s="79">
        <f>L22+0.5</f>
        <v/>
      </c>
      <c r="L22" s="79">
        <f>M22+0.5</f>
        <v/>
      </c>
      <c r="M22" s="79">
        <f>N22+0.5</f>
        <v/>
      </c>
      <c r="N22" s="79">
        <f>O22+0.5</f>
        <v/>
      </c>
      <c r="O22" s="79">
        <f>P22+0.5</f>
        <v/>
      </c>
      <c r="P22" s="79">
        <f>Q22+0.5</f>
        <v/>
      </c>
      <c r="Q22" s="79">
        <f>R22+0.5</f>
        <v/>
      </c>
      <c r="R22" s="79" t="n">
        <v>58</v>
      </c>
      <c r="S22" s="118" t="n"/>
      <c r="T22" s="195">
        <f>H22*$D22</f>
        <v/>
      </c>
      <c r="U22" s="195">
        <f>I22*$D22</f>
        <v/>
      </c>
      <c r="V22" s="195">
        <f>J22*$D22</f>
        <v/>
      </c>
      <c r="W22" s="195">
        <f>K22*$D22</f>
        <v/>
      </c>
      <c r="X22" s="195">
        <f>L22*$D22</f>
        <v/>
      </c>
      <c r="Y22" s="195">
        <f>M22*$D22</f>
        <v/>
      </c>
      <c r="Z22" s="195">
        <f>N22*$D22</f>
        <v/>
      </c>
      <c r="AA22" s="195">
        <f>O22*$D22</f>
        <v/>
      </c>
      <c r="AB22" s="195">
        <f>P22*$D22</f>
        <v/>
      </c>
      <c r="AC22" s="195">
        <f>Q22*$D22</f>
        <v/>
      </c>
      <c r="AD22" s="195">
        <f>R22*$D22</f>
        <v/>
      </c>
      <c r="AE22" s="104" t="inlineStr">
        <is>
          <t>+50%</t>
        </is>
      </c>
    </row>
    <row r="23" ht="15.75" customHeight="1">
      <c r="A23" s="189" t="n">
        <v>10</v>
      </c>
      <c r="B23" s="190" t="inlineStr">
        <is>
          <t>Новосибирск</t>
        </is>
      </c>
      <c r="C23" s="105" t="inlineStr">
        <is>
          <t>Ленск</t>
        </is>
      </c>
      <c r="D23" s="193" t="n">
        <v>230</v>
      </c>
      <c r="E23" s="192" t="inlineStr">
        <is>
          <t>авто.сборка</t>
        </is>
      </c>
      <c r="F23" s="77" t="n">
        <v>25</v>
      </c>
      <c r="G23" s="77" t="n">
        <v>4000</v>
      </c>
      <c r="H23" s="79">
        <f>I23+0.5</f>
        <v/>
      </c>
      <c r="I23" s="79">
        <f>J23+0.5</f>
        <v/>
      </c>
      <c r="J23" s="79">
        <f>K23+0.5</f>
        <v/>
      </c>
      <c r="K23" s="79">
        <f>L23+0.5</f>
        <v/>
      </c>
      <c r="L23" s="79">
        <f>M23+0.5</f>
        <v/>
      </c>
      <c r="M23" s="79">
        <f>N23+0.5</f>
        <v/>
      </c>
      <c r="N23" s="79">
        <f>O23+0.5</f>
        <v/>
      </c>
      <c r="O23" s="79">
        <f>P23+0.5</f>
        <v/>
      </c>
      <c r="P23" s="79">
        <f>Q23+0.5</f>
        <v/>
      </c>
      <c r="Q23" s="79">
        <f>R23+0.5</f>
        <v/>
      </c>
      <c r="R23" s="79" t="n">
        <v>81</v>
      </c>
      <c r="S23" s="118" t="n"/>
      <c r="T23" s="195">
        <f>H23*$D23</f>
        <v/>
      </c>
      <c r="U23" s="195">
        <f>I23*$D23</f>
        <v/>
      </c>
      <c r="V23" s="195">
        <f>J23*$D23</f>
        <v/>
      </c>
      <c r="W23" s="195">
        <f>K23*$D23</f>
        <v/>
      </c>
      <c r="X23" s="195">
        <f>L23*$D23</f>
        <v/>
      </c>
      <c r="Y23" s="195">
        <f>M23*$D23</f>
        <v/>
      </c>
      <c r="Z23" s="195">
        <f>N23*$D23</f>
        <v/>
      </c>
      <c r="AA23" s="195">
        <f>O23*$D23</f>
        <v/>
      </c>
      <c r="AB23" s="195">
        <f>P23*$D23</f>
        <v/>
      </c>
      <c r="AC23" s="195">
        <f>Q23*$D23</f>
        <v/>
      </c>
      <c r="AD23" s="195">
        <f>R23*$D23</f>
        <v/>
      </c>
      <c r="AE23" s="104" t="inlineStr">
        <is>
          <t>+50%</t>
        </is>
      </c>
      <c r="AF23" s="216" t="n"/>
    </row>
    <row r="24" ht="15.75" customHeight="1">
      <c r="A24" s="189" t="n">
        <v>11</v>
      </c>
      <c r="B24" s="190" t="inlineStr">
        <is>
          <t>Новосибирск</t>
        </is>
      </c>
      <c r="C24" s="105" t="inlineStr">
        <is>
          <t>Магадан</t>
        </is>
      </c>
      <c r="D24" s="193" t="n">
        <v>230</v>
      </c>
      <c r="E24" s="192" t="inlineStr">
        <is>
          <t>авто.сборка</t>
        </is>
      </c>
      <c r="F24" s="77" t="n">
        <v>30</v>
      </c>
      <c r="G24" s="77" t="n">
        <v>10000</v>
      </c>
      <c r="H24" s="79">
        <f>I24+0.5</f>
        <v/>
      </c>
      <c r="I24" s="79">
        <f>J24+0.5</f>
        <v/>
      </c>
      <c r="J24" s="79">
        <f>K24+0.5</f>
        <v/>
      </c>
      <c r="K24" s="79">
        <f>L24+0.5</f>
        <v/>
      </c>
      <c r="L24" s="79">
        <f>M24+0.5</f>
        <v/>
      </c>
      <c r="M24" s="79">
        <f>N24+0.5</f>
        <v/>
      </c>
      <c r="N24" s="79">
        <f>O24+0.5</f>
        <v/>
      </c>
      <c r="O24" s="79">
        <f>P24+0.5</f>
        <v/>
      </c>
      <c r="P24" s="79">
        <f>Q24+0.5</f>
        <v/>
      </c>
      <c r="Q24" s="79">
        <f>R24+0.5</f>
        <v/>
      </c>
      <c r="R24" s="79" t="n">
        <v>120</v>
      </c>
      <c r="S24" s="118" t="n"/>
      <c r="T24" s="195">
        <f>H24*$D24</f>
        <v/>
      </c>
      <c r="U24" s="195">
        <f>I24*$D24</f>
        <v/>
      </c>
      <c r="V24" s="195">
        <f>J24*$D24</f>
        <v/>
      </c>
      <c r="W24" s="195">
        <f>K24*$D24</f>
        <v/>
      </c>
      <c r="X24" s="195">
        <f>L24*$D24</f>
        <v/>
      </c>
      <c r="Y24" s="195">
        <f>M24*$D24</f>
        <v/>
      </c>
      <c r="Z24" s="195">
        <f>N24*$D24</f>
        <v/>
      </c>
      <c r="AA24" s="195">
        <f>O24*$D24</f>
        <v/>
      </c>
      <c r="AB24" s="195">
        <f>P24*$D24</f>
        <v/>
      </c>
      <c r="AC24" s="195">
        <f>Q24*$D24</f>
        <v/>
      </c>
      <c r="AD24" s="195">
        <f>R24*$D24</f>
        <v/>
      </c>
      <c r="AE24" s="104" t="inlineStr">
        <is>
          <t>+50%</t>
        </is>
      </c>
    </row>
    <row r="25" ht="15.75" customHeight="1">
      <c r="A25" s="189" t="n">
        <v>12</v>
      </c>
      <c r="B25" s="190" t="inlineStr">
        <is>
          <t>Новосибирск</t>
        </is>
      </c>
      <c r="C25" s="105" t="inlineStr">
        <is>
          <t>Мирный</t>
        </is>
      </c>
      <c r="D25" s="193" t="n">
        <v>230</v>
      </c>
      <c r="E25" s="192" t="inlineStr">
        <is>
          <t>авто.сборка</t>
        </is>
      </c>
      <c r="F25" s="77" t="n">
        <v>25</v>
      </c>
      <c r="G25" s="77" t="n">
        <v>4000</v>
      </c>
      <c r="H25" s="79">
        <f>I25+0.5</f>
        <v/>
      </c>
      <c r="I25" s="79">
        <f>J25+0.5</f>
        <v/>
      </c>
      <c r="J25" s="79">
        <f>K25+0.5</f>
        <v/>
      </c>
      <c r="K25" s="79">
        <f>L25+0.5</f>
        <v/>
      </c>
      <c r="L25" s="79">
        <f>M25+0.5</f>
        <v/>
      </c>
      <c r="M25" s="79">
        <f>N25+0.5</f>
        <v/>
      </c>
      <c r="N25" s="79">
        <f>O25+0.5</f>
        <v/>
      </c>
      <c r="O25" s="79">
        <f>P25+0.5</f>
        <v/>
      </c>
      <c r="P25" s="79">
        <f>Q25+0.5</f>
        <v/>
      </c>
      <c r="Q25" s="79">
        <f>R25+0.5</f>
        <v/>
      </c>
      <c r="R25" s="79" t="n">
        <v>81</v>
      </c>
      <c r="S25" s="118" t="n"/>
      <c r="T25" s="195">
        <f>H25*$D25</f>
        <v/>
      </c>
      <c r="U25" s="195">
        <f>I25*$D25</f>
        <v/>
      </c>
      <c r="V25" s="195">
        <f>J25*$D25</f>
        <v/>
      </c>
      <c r="W25" s="195">
        <f>K25*$D25</f>
        <v/>
      </c>
      <c r="X25" s="195">
        <f>L25*$D25</f>
        <v/>
      </c>
      <c r="Y25" s="195">
        <f>M25*$D25</f>
        <v/>
      </c>
      <c r="Z25" s="195">
        <f>N25*$D25</f>
        <v/>
      </c>
      <c r="AA25" s="195">
        <f>O25*$D25</f>
        <v/>
      </c>
      <c r="AB25" s="195">
        <f>P25*$D25</f>
        <v/>
      </c>
      <c r="AC25" s="195">
        <f>Q25*$D25</f>
        <v/>
      </c>
      <c r="AD25" s="195">
        <f>R25*$D25</f>
        <v/>
      </c>
      <c r="AE25" s="104" t="inlineStr">
        <is>
          <t>+50%</t>
        </is>
      </c>
      <c r="AF25" s="216" t="n"/>
    </row>
    <row r="26" ht="15.75" customHeight="1">
      <c r="A26" s="189" t="n">
        <v>13</v>
      </c>
      <c r="B26" s="190" t="inlineStr">
        <is>
          <t>Новосибирск</t>
        </is>
      </c>
      <c r="C26" s="194" t="inlineStr">
        <is>
          <t>Москва</t>
        </is>
      </c>
      <c r="D26" s="193" t="n">
        <v>230</v>
      </c>
      <c r="E26" s="192" t="inlineStr">
        <is>
          <t>авто.сборка</t>
        </is>
      </c>
      <c r="F26" s="77" t="n">
        <v>5</v>
      </c>
      <c r="G26" s="77" t="n">
        <v>3000</v>
      </c>
      <c r="H26" s="79" t="n">
        <v>31</v>
      </c>
      <c r="I26" s="79">
        <f>J26+0.5</f>
        <v/>
      </c>
      <c r="J26" s="79">
        <f>K26+0.5</f>
        <v/>
      </c>
      <c r="K26" s="79">
        <f>L26+0.5</f>
        <v/>
      </c>
      <c r="L26" s="79">
        <f>M26+0.5</f>
        <v/>
      </c>
      <c r="M26" s="79">
        <f>N26+0.5</f>
        <v/>
      </c>
      <c r="N26" s="79">
        <f>O26+0.5</f>
        <v/>
      </c>
      <c r="O26" s="79">
        <f>P26+0.5</f>
        <v/>
      </c>
      <c r="P26" s="79">
        <f>Q26+0.5</f>
        <v/>
      </c>
      <c r="Q26" s="79">
        <f>R26+0.5</f>
        <v/>
      </c>
      <c r="R26" s="79" t="n">
        <v>22</v>
      </c>
      <c r="S26" s="118" t="n"/>
      <c r="T26" s="195">
        <f>H26*$D26</f>
        <v/>
      </c>
      <c r="U26" s="195">
        <f>I26*$D26</f>
        <v/>
      </c>
      <c r="V26" s="195">
        <f>J26*$D26</f>
        <v/>
      </c>
      <c r="W26" s="195">
        <f>K26*$D26</f>
        <v/>
      </c>
      <c r="X26" s="195">
        <f>L26*$D26</f>
        <v/>
      </c>
      <c r="Y26" s="195">
        <f>M26*$D26</f>
        <v/>
      </c>
      <c r="Z26" s="195">
        <f>N26*$D26</f>
        <v/>
      </c>
      <c r="AA26" s="195">
        <f>O26*$D26</f>
        <v/>
      </c>
      <c r="AB26" s="195">
        <f>P26*$D26</f>
        <v/>
      </c>
      <c r="AC26" s="195">
        <f>Q26*$D26</f>
        <v/>
      </c>
      <c r="AD26" s="195">
        <f>R26*$D26</f>
        <v/>
      </c>
      <c r="AE26" s="104" t="inlineStr">
        <is>
          <t>+50%</t>
        </is>
      </c>
    </row>
    <row r="27" ht="15.75" customHeight="1">
      <c r="A27" s="189" t="n">
        <v>14</v>
      </c>
      <c r="B27" s="190" t="inlineStr">
        <is>
          <t>Новосибирск</t>
        </is>
      </c>
      <c r="C27" s="194" t="inlineStr">
        <is>
          <t>Нерюнгри</t>
        </is>
      </c>
      <c r="D27" s="193" t="n">
        <v>230</v>
      </c>
      <c r="E27" s="192" t="inlineStr">
        <is>
          <t>авто.сборка</t>
        </is>
      </c>
      <c r="F27" s="195" t="n">
        <v>6</v>
      </c>
      <c r="G27" s="195" t="n">
        <v>4500</v>
      </c>
      <c r="H27" s="192" t="n">
        <v>49</v>
      </c>
      <c r="I27" s="192" t="n">
        <v>48.3</v>
      </c>
      <c r="J27" s="192" t="n">
        <v>47.6</v>
      </c>
      <c r="K27" s="192" t="n">
        <v>46.9</v>
      </c>
      <c r="L27" s="192" t="n">
        <v>46.2</v>
      </c>
      <c r="M27" s="192" t="n">
        <v>45.5</v>
      </c>
      <c r="N27" s="192" t="n">
        <v>44.8</v>
      </c>
      <c r="O27" s="192" t="n">
        <v>44.1</v>
      </c>
      <c r="P27" s="192" t="n">
        <v>43.4</v>
      </c>
      <c r="Q27" s="192" t="n">
        <v>42.7</v>
      </c>
      <c r="R27" s="192" t="n">
        <v>42</v>
      </c>
      <c r="S27" s="118" t="n"/>
      <c r="T27" s="195">
        <f>H27*$D27</f>
        <v/>
      </c>
      <c r="U27" s="195">
        <f>I27*$D27</f>
        <v/>
      </c>
      <c r="V27" s="195">
        <f>J27*$D27</f>
        <v/>
      </c>
      <c r="W27" s="195">
        <f>K27*$D27</f>
        <v/>
      </c>
      <c r="X27" s="195">
        <f>L27*$D27</f>
        <v/>
      </c>
      <c r="Y27" s="195">
        <f>M27*$D27</f>
        <v/>
      </c>
      <c r="Z27" s="195">
        <f>N27*$D27</f>
        <v/>
      </c>
      <c r="AA27" s="195">
        <f>O27*$D27</f>
        <v/>
      </c>
      <c r="AB27" s="195">
        <f>P27*$D27</f>
        <v/>
      </c>
      <c r="AC27" s="195">
        <f>Q27*$D27</f>
        <v/>
      </c>
      <c r="AD27" s="195">
        <f>R27*$D27</f>
        <v/>
      </c>
      <c r="AE27" s="104" t="inlineStr">
        <is>
          <t>+50%</t>
        </is>
      </c>
    </row>
    <row r="28" ht="15.75" customHeight="1">
      <c r="A28" s="189" t="n">
        <v>15</v>
      </c>
      <c r="B28" s="190" t="inlineStr">
        <is>
          <t>Новосибирск</t>
        </is>
      </c>
      <c r="C28" s="194" t="inlineStr">
        <is>
          <t>Нижний Бестях</t>
        </is>
      </c>
      <c r="D28" s="193" t="n">
        <v>230</v>
      </c>
      <c r="E28" s="192" t="inlineStr">
        <is>
          <t>авто.сборка</t>
        </is>
      </c>
      <c r="F28" s="195" t="n">
        <v>9</v>
      </c>
      <c r="G28" s="195" t="n">
        <v>4500</v>
      </c>
      <c r="H28" s="192" t="n">
        <v>53</v>
      </c>
      <c r="I28" s="192" t="n">
        <v>52.3</v>
      </c>
      <c r="J28" s="192" t="n">
        <v>51.6</v>
      </c>
      <c r="K28" s="192" t="n">
        <v>50.9</v>
      </c>
      <c r="L28" s="192" t="n">
        <v>50.2</v>
      </c>
      <c r="M28" s="192" t="n">
        <v>49.5</v>
      </c>
      <c r="N28" s="192" t="n">
        <v>48.8</v>
      </c>
      <c r="O28" s="192" t="n">
        <v>48.1</v>
      </c>
      <c r="P28" s="192" t="n">
        <v>47.4</v>
      </c>
      <c r="Q28" s="192" t="n">
        <v>46.7</v>
      </c>
      <c r="R28" s="192" t="n">
        <v>46</v>
      </c>
      <c r="S28" s="118" t="n"/>
      <c r="T28" s="195">
        <f>H28*$D28</f>
        <v/>
      </c>
      <c r="U28" s="195">
        <f>I28*$D28</f>
        <v/>
      </c>
      <c r="V28" s="195">
        <f>J28*$D28</f>
        <v/>
      </c>
      <c r="W28" s="195">
        <f>K28*$D28</f>
        <v/>
      </c>
      <c r="X28" s="195">
        <f>L28*$D28</f>
        <v/>
      </c>
      <c r="Y28" s="195">
        <f>M28*$D28</f>
        <v/>
      </c>
      <c r="Z28" s="195">
        <f>N28*$D28</f>
        <v/>
      </c>
      <c r="AA28" s="195">
        <f>O28*$D28</f>
        <v/>
      </c>
      <c r="AB28" s="195">
        <f>P28*$D28</f>
        <v/>
      </c>
      <c r="AC28" s="195">
        <f>Q28*$D28</f>
        <v/>
      </c>
      <c r="AD28" s="195">
        <f>R28*$D28</f>
        <v/>
      </c>
      <c r="AE28" s="104" t="inlineStr">
        <is>
          <t>+50%</t>
        </is>
      </c>
    </row>
    <row r="29" ht="15.75" customHeight="1">
      <c r="A29" s="189" t="n">
        <v>16</v>
      </c>
      <c r="B29" s="190" t="inlineStr">
        <is>
          <t>Новосибирск</t>
        </is>
      </c>
      <c r="C29" s="105" t="inlineStr">
        <is>
          <t>Новая Чара</t>
        </is>
      </c>
      <c r="D29" s="193" t="n">
        <v>230</v>
      </c>
      <c r="E29" s="192" t="inlineStr">
        <is>
          <t>вагон</t>
        </is>
      </c>
      <c r="F29" s="77" t="n">
        <v>4</v>
      </c>
      <c r="G29" s="77" t="n">
        <v>4500</v>
      </c>
      <c r="H29" s="79">
        <f>I29+0.5</f>
        <v/>
      </c>
      <c r="I29" s="79">
        <f>J29+0.5</f>
        <v/>
      </c>
      <c r="J29" s="79">
        <f>K29+0.5</f>
        <v/>
      </c>
      <c r="K29" s="79">
        <f>L29+0.5</f>
        <v/>
      </c>
      <c r="L29" s="79">
        <f>M29+0.5</f>
        <v/>
      </c>
      <c r="M29" s="79">
        <f>N29+0.5</f>
        <v/>
      </c>
      <c r="N29" s="79">
        <f>O29+0.5</f>
        <v/>
      </c>
      <c r="O29" s="79">
        <f>P29+0.5</f>
        <v/>
      </c>
      <c r="P29" s="79">
        <f>Q29+0.5</f>
        <v/>
      </c>
      <c r="Q29" s="79">
        <f>R29+0.5</f>
        <v/>
      </c>
      <c r="R29" s="79" t="n">
        <v>52</v>
      </c>
      <c r="S29" s="118" t="n"/>
      <c r="T29" s="195">
        <f>H29*$D29</f>
        <v/>
      </c>
      <c r="U29" s="195">
        <f>I29*$D29</f>
        <v/>
      </c>
      <c r="V29" s="195">
        <f>J29*$D29</f>
        <v/>
      </c>
      <c r="W29" s="195">
        <f>K29*$D29</f>
        <v/>
      </c>
      <c r="X29" s="195">
        <f>L29*$D29</f>
        <v/>
      </c>
      <c r="Y29" s="195">
        <f>M29*$D29</f>
        <v/>
      </c>
      <c r="Z29" s="195">
        <f>N29*$D29</f>
        <v/>
      </c>
      <c r="AA29" s="195">
        <f>O29*$D29</f>
        <v/>
      </c>
      <c r="AB29" s="195">
        <f>P29*$D29</f>
        <v/>
      </c>
      <c r="AC29" s="195">
        <f>Q29*$D29</f>
        <v/>
      </c>
      <c r="AD29" s="195">
        <f>R29*$D29</f>
        <v/>
      </c>
      <c r="AE29" s="104" t="inlineStr">
        <is>
          <t>+50%</t>
        </is>
      </c>
      <c r="AF29" s="216" t="n"/>
    </row>
    <row r="30" ht="15.75" customHeight="1">
      <c r="A30" s="189" t="n">
        <v>17</v>
      </c>
      <c r="B30" s="190" t="inlineStr">
        <is>
          <t>Новосибирск</t>
        </is>
      </c>
      <c r="C30" s="105" t="inlineStr">
        <is>
          <t>Петропавловск-Камчатский</t>
        </is>
      </c>
      <c r="D30" s="193" t="n">
        <v>250</v>
      </c>
      <c r="E30" s="192" t="inlineStr">
        <is>
          <t>авто.сборка</t>
        </is>
      </c>
      <c r="F30" s="77" t="n">
        <v>35</v>
      </c>
      <c r="G30" s="77" t="n">
        <v>10000</v>
      </c>
      <c r="H30" s="79">
        <f>I30+0.5</f>
        <v/>
      </c>
      <c r="I30" s="79">
        <f>J30+0.5</f>
        <v/>
      </c>
      <c r="J30" s="79">
        <f>K30+0.5</f>
        <v/>
      </c>
      <c r="K30" s="79">
        <f>L30+0.5</f>
        <v/>
      </c>
      <c r="L30" s="79">
        <f>M30+0.5</f>
        <v/>
      </c>
      <c r="M30" s="79">
        <f>N30+0.5</f>
        <v/>
      </c>
      <c r="N30" s="79">
        <f>O30+0.5</f>
        <v/>
      </c>
      <c r="O30" s="79">
        <f>P30+0.5</f>
        <v/>
      </c>
      <c r="P30" s="79">
        <f>Q30+0.5</f>
        <v/>
      </c>
      <c r="Q30" s="79">
        <f>R30+0.5</f>
        <v/>
      </c>
      <c r="R30" s="79" t="n">
        <v>125</v>
      </c>
      <c r="S30" s="118" t="n"/>
      <c r="T30" s="195">
        <f>H30*$D30</f>
        <v/>
      </c>
      <c r="U30" s="195">
        <f>I30*$D30</f>
        <v/>
      </c>
      <c r="V30" s="195">
        <f>J30*$D30</f>
        <v/>
      </c>
      <c r="W30" s="195">
        <f>K30*$D30</f>
        <v/>
      </c>
      <c r="X30" s="195">
        <f>L30*$D30</f>
        <v/>
      </c>
      <c r="Y30" s="195">
        <f>M30*$D30</f>
        <v/>
      </c>
      <c r="Z30" s="195">
        <f>N30*$D30</f>
        <v/>
      </c>
      <c r="AA30" s="195">
        <f>O30*$D30</f>
        <v/>
      </c>
      <c r="AB30" s="195">
        <f>P30*$D30</f>
        <v/>
      </c>
      <c r="AC30" s="195">
        <f>Q30*$D30</f>
        <v/>
      </c>
      <c r="AD30" s="195">
        <f>R30*$D30</f>
        <v/>
      </c>
      <c r="AE30" s="104" t="inlineStr">
        <is>
          <t>+50%</t>
        </is>
      </c>
    </row>
    <row r="31" ht="15.75" customHeight="1">
      <c r="A31" s="189" t="n">
        <v>18</v>
      </c>
      <c r="B31" s="190" t="inlineStr">
        <is>
          <t>Новосибирск</t>
        </is>
      </c>
      <c r="C31" s="105" t="inlineStr">
        <is>
          <t>Печора*</t>
        </is>
      </c>
      <c r="D31" s="193" t="n">
        <v>230</v>
      </c>
      <c r="E31" s="192" t="inlineStr">
        <is>
          <t>вагон</t>
        </is>
      </c>
      <c r="F31" s="77" t="n">
        <v>10</v>
      </c>
      <c r="G31" s="76" t="n">
        <v>4500</v>
      </c>
      <c r="H31" s="79">
        <f>I31+0.5</f>
        <v/>
      </c>
      <c r="I31" s="79">
        <f>J31+0.5</f>
        <v/>
      </c>
      <c r="J31" s="79">
        <f>K31+0.5</f>
        <v/>
      </c>
      <c r="K31" s="79">
        <f>L31+0.5</f>
        <v/>
      </c>
      <c r="L31" s="79">
        <f>M31+0.5</f>
        <v/>
      </c>
      <c r="M31" s="79">
        <f>N31+0.5</f>
        <v/>
      </c>
      <c r="N31" s="79">
        <f>O31+0.5</f>
        <v/>
      </c>
      <c r="O31" s="79">
        <f>P31+0.5</f>
        <v/>
      </c>
      <c r="P31" s="79">
        <f>Q31+0.5</f>
        <v/>
      </c>
      <c r="Q31" s="79">
        <f>R31+0.5</f>
        <v/>
      </c>
      <c r="R31" s="79" t="n">
        <v>58</v>
      </c>
      <c r="S31" s="118" t="n"/>
      <c r="T31" s="195">
        <f>H31*$D31</f>
        <v/>
      </c>
      <c r="U31" s="195">
        <f>I31*$D31</f>
        <v/>
      </c>
      <c r="V31" s="195">
        <f>J31*$D31</f>
        <v/>
      </c>
      <c r="W31" s="195">
        <f>K31*$D31</f>
        <v/>
      </c>
      <c r="X31" s="195">
        <f>L31*$D31</f>
        <v/>
      </c>
      <c r="Y31" s="195">
        <f>M31*$D31</f>
        <v/>
      </c>
      <c r="Z31" s="195">
        <f>N31*$D31</f>
        <v/>
      </c>
      <c r="AA31" s="195">
        <f>O31*$D31</f>
        <v/>
      </c>
      <c r="AB31" s="195">
        <f>P31*$D31</f>
        <v/>
      </c>
      <c r="AC31" s="195">
        <f>Q31*$D31</f>
        <v/>
      </c>
      <c r="AD31" s="195">
        <f>R31*$D31</f>
        <v/>
      </c>
      <c r="AE31" s="104" t="inlineStr">
        <is>
          <t>+50%</t>
        </is>
      </c>
    </row>
    <row r="32" ht="15.75" customHeight="1">
      <c r="A32" s="189" t="n">
        <v>19</v>
      </c>
      <c r="B32" s="190" t="inlineStr">
        <is>
          <t>Новосибирск</t>
        </is>
      </c>
      <c r="C32" s="105" t="inlineStr">
        <is>
          <t>Салехард*</t>
        </is>
      </c>
      <c r="D32" s="193" t="n">
        <v>230</v>
      </c>
      <c r="E32" s="192" t="inlineStr">
        <is>
          <t>вагон</t>
        </is>
      </c>
      <c r="F32" s="77" t="n">
        <v>11</v>
      </c>
      <c r="G32" s="77" t="n">
        <v>3000</v>
      </c>
      <c r="H32" s="79">
        <f>I32+0.5</f>
        <v/>
      </c>
      <c r="I32" s="79" t="n">
        <v>72.5</v>
      </c>
      <c r="J32" s="79">
        <f>K32+0.5</f>
        <v/>
      </c>
      <c r="K32" s="79">
        <f>L32+0.5</f>
        <v/>
      </c>
      <c r="L32" s="79">
        <f>M32+0.5</f>
        <v/>
      </c>
      <c r="M32" s="79">
        <f>N32+0.5</f>
        <v/>
      </c>
      <c r="N32" s="79">
        <f>O32+0.5</f>
        <v/>
      </c>
      <c r="O32" s="79">
        <f>P32+0.5</f>
        <v/>
      </c>
      <c r="P32" s="79">
        <f>Q32+0.5</f>
        <v/>
      </c>
      <c r="Q32" s="79">
        <f>R32+0.5</f>
        <v/>
      </c>
      <c r="R32" s="79" t="n">
        <v>68</v>
      </c>
      <c r="S32" s="118" t="n"/>
      <c r="T32" s="195">
        <f>H32*$D32</f>
        <v/>
      </c>
      <c r="U32" s="195">
        <f>I32*$D32</f>
        <v/>
      </c>
      <c r="V32" s="195">
        <f>J32*$D32</f>
        <v/>
      </c>
      <c r="W32" s="195">
        <f>K32*$D32</f>
        <v/>
      </c>
      <c r="X32" s="195">
        <f>L32*$D32</f>
        <v/>
      </c>
      <c r="Y32" s="195">
        <f>M32*$D32</f>
        <v/>
      </c>
      <c r="Z32" s="195">
        <f>N32*$D32</f>
        <v/>
      </c>
      <c r="AA32" s="195">
        <f>O32*$D32</f>
        <v/>
      </c>
      <c r="AB32" s="195">
        <f>P32*$D32</f>
        <v/>
      </c>
      <c r="AC32" s="195">
        <f>Q32*$D32</f>
        <v/>
      </c>
      <c r="AD32" s="195">
        <f>R32*$D32</f>
        <v/>
      </c>
      <c r="AE32" s="104" t="inlineStr">
        <is>
          <t>+50%</t>
        </is>
      </c>
    </row>
    <row r="33" ht="15.75" customHeight="1">
      <c r="A33" s="189" t="n">
        <v>20</v>
      </c>
      <c r="B33" s="190" t="inlineStr">
        <is>
          <t>Новосибирск</t>
        </is>
      </c>
      <c r="C33" s="194" t="inlineStr">
        <is>
          <t>Санкт-Петербург</t>
        </is>
      </c>
      <c r="D33" s="189" t="n">
        <v>250</v>
      </c>
      <c r="E33" s="192" t="inlineStr">
        <is>
          <t>авто.сборка</t>
        </is>
      </c>
      <c r="F33" s="195" t="inlineStr">
        <is>
          <t>7</t>
        </is>
      </c>
      <c r="G33" s="195" t="n">
        <v>4500</v>
      </c>
      <c r="H33" s="192">
        <f>I33+0.5</f>
        <v/>
      </c>
      <c r="I33" s="192">
        <f>J33+0.5</f>
        <v/>
      </c>
      <c r="J33" s="192">
        <f>K33+0.5</f>
        <v/>
      </c>
      <c r="K33" s="192">
        <f>L33+0.5</f>
        <v/>
      </c>
      <c r="L33" s="192">
        <f>M33+0.5</f>
        <v/>
      </c>
      <c r="M33" s="192">
        <f>N33+0.5</f>
        <v/>
      </c>
      <c r="N33" s="192">
        <f>O33+0.5</f>
        <v/>
      </c>
      <c r="O33" s="192">
        <f>P33+0.5</f>
        <v/>
      </c>
      <c r="P33" s="192">
        <f>Q33+0.5</f>
        <v/>
      </c>
      <c r="Q33" s="192">
        <f>R33+0.5</f>
        <v/>
      </c>
      <c r="R33" s="192" t="n">
        <v>35</v>
      </c>
      <c r="S33" s="118" t="n"/>
      <c r="T33" s="195">
        <f>H33*$D33</f>
        <v/>
      </c>
      <c r="U33" s="195">
        <f>I33*$D33</f>
        <v/>
      </c>
      <c r="V33" s="195">
        <f>J33*$D33</f>
        <v/>
      </c>
      <c r="W33" s="195">
        <f>K33*$D33</f>
        <v/>
      </c>
      <c r="X33" s="195">
        <f>L33*$D33</f>
        <v/>
      </c>
      <c r="Y33" s="195">
        <f>M33*$D33</f>
        <v/>
      </c>
      <c r="Z33" s="195">
        <f>N33*$D33</f>
        <v/>
      </c>
      <c r="AA33" s="195">
        <f>O33*$D33</f>
        <v/>
      </c>
      <c r="AB33" s="195">
        <f>P33*$D33</f>
        <v/>
      </c>
      <c r="AC33" s="195">
        <f>Q33*$D33</f>
        <v/>
      </c>
      <c r="AD33" s="195">
        <f>R33*$D33</f>
        <v/>
      </c>
      <c r="AE33" s="104" t="inlineStr">
        <is>
          <t>+50%</t>
        </is>
      </c>
    </row>
    <row r="34" ht="15.75" customHeight="1">
      <c r="A34" s="189" t="n">
        <v>21</v>
      </c>
      <c r="B34" s="190" t="inlineStr">
        <is>
          <t>Новосибирск</t>
        </is>
      </c>
      <c r="C34" s="105" t="inlineStr">
        <is>
          <t>Северобайкальск</t>
        </is>
      </c>
      <c r="D34" s="193" t="n">
        <v>230</v>
      </c>
      <c r="E34" s="192" t="inlineStr">
        <is>
          <t>вагон</t>
        </is>
      </c>
      <c r="F34" s="77" t="n">
        <v>3</v>
      </c>
      <c r="G34" s="77" t="n">
        <v>3500</v>
      </c>
      <c r="H34" s="79">
        <f>I34+0.5</f>
        <v/>
      </c>
      <c r="I34" s="79">
        <f>J34+0.5</f>
        <v/>
      </c>
      <c r="J34" s="79">
        <f>K34+0.5</f>
        <v/>
      </c>
      <c r="K34" s="79">
        <f>L34+0.5</f>
        <v/>
      </c>
      <c r="L34" s="79">
        <f>M34+0.5</f>
        <v/>
      </c>
      <c r="M34" s="79">
        <f>N34+0.5</f>
        <v/>
      </c>
      <c r="N34" s="79">
        <f>O34+0.5</f>
        <v/>
      </c>
      <c r="O34" s="79">
        <f>P34+0.5</f>
        <v/>
      </c>
      <c r="P34" s="79">
        <f>Q34+0.5</f>
        <v/>
      </c>
      <c r="Q34" s="79">
        <f>R34+0.5</f>
        <v/>
      </c>
      <c r="R34" s="79" t="n">
        <v>52</v>
      </c>
      <c r="S34" s="118" t="n"/>
      <c r="T34" s="195">
        <f>H34*$D34</f>
        <v/>
      </c>
      <c r="U34" s="195">
        <f>I34*$D34</f>
        <v/>
      </c>
      <c r="V34" s="195">
        <f>J34*$D34</f>
        <v/>
      </c>
      <c r="W34" s="195">
        <f>K34*$D34</f>
        <v/>
      </c>
      <c r="X34" s="195">
        <f>L34*$D34</f>
        <v/>
      </c>
      <c r="Y34" s="195">
        <f>M34*$D34</f>
        <v/>
      </c>
      <c r="Z34" s="195">
        <f>N34*$D34</f>
        <v/>
      </c>
      <c r="AA34" s="195">
        <f>O34*$D34</f>
        <v/>
      </c>
      <c r="AB34" s="195">
        <f>P34*$D34</f>
        <v/>
      </c>
      <c r="AC34" s="195">
        <f>Q34*$D34</f>
        <v/>
      </c>
      <c r="AD34" s="195">
        <f>R34*$D34</f>
        <v/>
      </c>
      <c r="AE34" s="104" t="inlineStr">
        <is>
          <t>+50%</t>
        </is>
      </c>
    </row>
    <row r="35" ht="15.75" customFormat="1" customHeight="1" s="183">
      <c r="A35" s="189" t="n">
        <v>22</v>
      </c>
      <c r="B35" s="190" t="inlineStr">
        <is>
          <t>Новосибирск</t>
        </is>
      </c>
      <c r="C35" s="105" t="inlineStr">
        <is>
          <t>Таксимо</t>
        </is>
      </c>
      <c r="D35" s="193" t="n">
        <v>230</v>
      </c>
      <c r="E35" s="192" t="inlineStr">
        <is>
          <t>вагон</t>
        </is>
      </c>
      <c r="F35" s="77" t="n">
        <v>4</v>
      </c>
      <c r="G35" s="77" t="n">
        <v>4500</v>
      </c>
      <c r="H35" s="79">
        <f>I35+0.5</f>
        <v/>
      </c>
      <c r="I35" s="79">
        <f>J35+0.5</f>
        <v/>
      </c>
      <c r="J35" s="79">
        <f>K35+0.5</f>
        <v/>
      </c>
      <c r="K35" s="79">
        <f>L35+0.5</f>
        <v/>
      </c>
      <c r="L35" s="79">
        <f>M35+0.5</f>
        <v/>
      </c>
      <c r="M35" s="79">
        <f>N35+0.5</f>
        <v/>
      </c>
      <c r="N35" s="79">
        <f>O35+0.5</f>
        <v/>
      </c>
      <c r="O35" s="79">
        <f>P35+0.5</f>
        <v/>
      </c>
      <c r="P35" s="79">
        <f>Q35+0.5</f>
        <v/>
      </c>
      <c r="Q35" s="79">
        <f>R35+0.5</f>
        <v/>
      </c>
      <c r="R35" s="79" t="n">
        <v>52</v>
      </c>
      <c r="S35" s="118" t="n"/>
      <c r="T35" s="195">
        <f>H35*$D35</f>
        <v/>
      </c>
      <c r="U35" s="195">
        <f>I35*$D35</f>
        <v/>
      </c>
      <c r="V35" s="195">
        <f>J35*$D35</f>
        <v/>
      </c>
      <c r="W35" s="195">
        <f>K35*$D35</f>
        <v/>
      </c>
      <c r="X35" s="195">
        <f>L35*$D35</f>
        <v/>
      </c>
      <c r="Y35" s="195">
        <f>M35*$D35</f>
        <v/>
      </c>
      <c r="Z35" s="195">
        <f>N35*$D35</f>
        <v/>
      </c>
      <c r="AA35" s="195">
        <f>O35*$D35</f>
        <v/>
      </c>
      <c r="AB35" s="195">
        <f>P35*$D35</f>
        <v/>
      </c>
      <c r="AC35" s="195">
        <f>Q35*$D35</f>
        <v/>
      </c>
      <c r="AD35" s="195">
        <f>R35*$D35</f>
        <v/>
      </c>
      <c r="AE35" s="104" t="inlineStr">
        <is>
          <t>+50%</t>
        </is>
      </c>
      <c r="AF35" s="216" t="n"/>
    </row>
    <row r="36" ht="15.75" customHeight="1">
      <c r="A36" s="189" t="n">
        <v>23</v>
      </c>
      <c r="B36" s="190" t="inlineStr">
        <is>
          <t>Новосибирск</t>
        </is>
      </c>
      <c r="C36" s="194" t="inlineStr">
        <is>
          <t>Томмот</t>
        </is>
      </c>
      <c r="D36" s="189" t="n">
        <v>230</v>
      </c>
      <c r="E36" s="192" t="inlineStr">
        <is>
          <t>авто.сборка</t>
        </is>
      </c>
      <c r="F36" s="195" t="inlineStr">
        <is>
          <t>6</t>
        </is>
      </c>
      <c r="G36" s="195" t="n">
        <v>9000</v>
      </c>
      <c r="H36" s="192" t="n">
        <v>55</v>
      </c>
      <c r="I36" s="192" t="n">
        <v>54.3</v>
      </c>
      <c r="J36" s="192" t="n">
        <v>53.6</v>
      </c>
      <c r="K36" s="192" t="n">
        <v>52.9</v>
      </c>
      <c r="L36" s="192" t="n">
        <v>52.2</v>
      </c>
      <c r="M36" s="192" t="n">
        <v>51.5</v>
      </c>
      <c r="N36" s="192" t="n">
        <v>50.8</v>
      </c>
      <c r="O36" s="192" t="n">
        <v>50.1</v>
      </c>
      <c r="P36" s="192" t="n">
        <v>49.4</v>
      </c>
      <c r="Q36" s="192" t="n">
        <v>48.7</v>
      </c>
      <c r="R36" s="192" t="n">
        <v>48</v>
      </c>
      <c r="S36" s="118" t="n"/>
      <c r="T36" s="195">
        <f>H36*$D36</f>
        <v/>
      </c>
      <c r="U36" s="195">
        <f>I36*$D36</f>
        <v/>
      </c>
      <c r="V36" s="195">
        <f>J36*$D36</f>
        <v/>
      </c>
      <c r="W36" s="195">
        <f>K36*$D36</f>
        <v/>
      </c>
      <c r="X36" s="195">
        <f>L36*$D36</f>
        <v/>
      </c>
      <c r="Y36" s="195">
        <f>M36*$D36</f>
        <v/>
      </c>
      <c r="Z36" s="195">
        <f>N36*$D36</f>
        <v/>
      </c>
      <c r="AA36" s="195">
        <f>O36*$D36</f>
        <v/>
      </c>
      <c r="AB36" s="195">
        <f>P36*$D36</f>
        <v/>
      </c>
      <c r="AC36" s="195">
        <f>Q36*$D36</f>
        <v/>
      </c>
      <c r="AD36" s="195">
        <f>R36*$D36</f>
        <v/>
      </c>
      <c r="AE36" s="104" t="inlineStr">
        <is>
          <t>+50%</t>
        </is>
      </c>
    </row>
    <row r="37" ht="15.75" customHeight="1">
      <c r="A37" s="189" t="n">
        <v>24</v>
      </c>
      <c r="B37" s="190" t="inlineStr">
        <is>
          <t>Новосибирск</t>
        </is>
      </c>
      <c r="C37" s="194" t="inlineStr">
        <is>
          <t>Тында</t>
        </is>
      </c>
      <c r="D37" s="189" t="n">
        <v>230</v>
      </c>
      <c r="E37" s="192" t="inlineStr">
        <is>
          <t>авто.сборка</t>
        </is>
      </c>
      <c r="F37" s="195" t="n">
        <v>6</v>
      </c>
      <c r="G37" s="195" t="n">
        <v>4500</v>
      </c>
      <c r="H37" s="192" t="n">
        <v>49</v>
      </c>
      <c r="I37" s="192" t="n">
        <v>48.3</v>
      </c>
      <c r="J37" s="192" t="n">
        <v>47.6</v>
      </c>
      <c r="K37" s="192" t="n">
        <v>46.9</v>
      </c>
      <c r="L37" s="192" t="n">
        <v>46.2</v>
      </c>
      <c r="M37" s="192" t="n">
        <v>45.5</v>
      </c>
      <c r="N37" s="192" t="n">
        <v>44.8</v>
      </c>
      <c r="O37" s="192" t="n">
        <v>44.1</v>
      </c>
      <c r="P37" s="192" t="n">
        <v>43.4</v>
      </c>
      <c r="Q37" s="192" t="n">
        <v>42.7</v>
      </c>
      <c r="R37" s="192" t="n">
        <v>42</v>
      </c>
      <c r="S37" s="118" t="n"/>
      <c r="T37" s="195">
        <f>H37*$D37</f>
        <v/>
      </c>
      <c r="U37" s="195">
        <f>I37*$D37</f>
        <v/>
      </c>
      <c r="V37" s="195">
        <f>J37*$D37</f>
        <v/>
      </c>
      <c r="W37" s="195">
        <f>K37*$D37</f>
        <v/>
      </c>
      <c r="X37" s="195">
        <f>L37*$D37</f>
        <v/>
      </c>
      <c r="Y37" s="195">
        <f>M37*$D37</f>
        <v/>
      </c>
      <c r="Z37" s="195">
        <f>N37*$D37</f>
        <v/>
      </c>
      <c r="AA37" s="195">
        <f>O37*$D37</f>
        <v/>
      </c>
      <c r="AB37" s="195">
        <f>P37*$D37</f>
        <v/>
      </c>
      <c r="AC37" s="195">
        <f>Q37*$D37</f>
        <v/>
      </c>
      <c r="AD37" s="195">
        <f>R37*$D37</f>
        <v/>
      </c>
      <c r="AE37" s="104" t="inlineStr">
        <is>
          <t>+50%</t>
        </is>
      </c>
    </row>
    <row r="38" ht="15.75" customHeight="1">
      <c r="A38" s="189" t="n">
        <v>25</v>
      </c>
      <c r="B38" s="190" t="inlineStr">
        <is>
          <t>Новосибирск</t>
        </is>
      </c>
      <c r="C38" s="194" t="inlineStr">
        <is>
          <t>Тында</t>
        </is>
      </c>
      <c r="D38" s="193" t="n">
        <v>230</v>
      </c>
      <c r="E38" s="192" t="inlineStr">
        <is>
          <t>вагон</t>
        </is>
      </c>
      <c r="F38" s="77" t="n">
        <v>8</v>
      </c>
      <c r="G38" s="77" t="n">
        <v>4500</v>
      </c>
      <c r="H38" s="79">
        <f>I38+0.5</f>
        <v/>
      </c>
      <c r="I38" s="79">
        <f>J38+0.5</f>
        <v/>
      </c>
      <c r="J38" s="79">
        <f>K38+0.5</f>
        <v/>
      </c>
      <c r="K38" s="79">
        <f>L38+0.5</f>
        <v/>
      </c>
      <c r="L38" s="79">
        <f>M38+0.5</f>
        <v/>
      </c>
      <c r="M38" s="79">
        <f>N38+0.5</f>
        <v/>
      </c>
      <c r="N38" s="79">
        <f>O38+0.5</f>
        <v/>
      </c>
      <c r="O38" s="79">
        <f>P38+0.5</f>
        <v/>
      </c>
      <c r="P38" s="79">
        <f>Q38+0.5</f>
        <v/>
      </c>
      <c r="Q38" s="79">
        <f>R38+0.5</f>
        <v/>
      </c>
      <c r="R38" s="79" t="n">
        <v>52</v>
      </c>
      <c r="S38" s="118" t="n"/>
      <c r="T38" s="195">
        <f>H38*$D38</f>
        <v/>
      </c>
      <c r="U38" s="195">
        <f>I38*$D38</f>
        <v/>
      </c>
      <c r="V38" s="195">
        <f>J38*$D38</f>
        <v/>
      </c>
      <c r="W38" s="195">
        <f>K38*$D38</f>
        <v/>
      </c>
      <c r="X38" s="195">
        <f>L38*$D38</f>
        <v/>
      </c>
      <c r="Y38" s="195">
        <f>M38*$D38</f>
        <v/>
      </c>
      <c r="Z38" s="195">
        <f>N38*$D38</f>
        <v/>
      </c>
      <c r="AA38" s="195">
        <f>O38*$D38</f>
        <v/>
      </c>
      <c r="AB38" s="195">
        <f>P38*$D38</f>
        <v/>
      </c>
      <c r="AC38" s="195">
        <f>Q38*$D38</f>
        <v/>
      </c>
      <c r="AD38" s="195">
        <f>R38*$D38</f>
        <v/>
      </c>
      <c r="AE38" s="104" t="inlineStr">
        <is>
          <t>+50%</t>
        </is>
      </c>
      <c r="AF38" s="216" t="n"/>
    </row>
    <row r="39" ht="15.75" customHeight="1">
      <c r="A39" s="189" t="n">
        <v>26</v>
      </c>
      <c r="B39" s="190" t="inlineStr">
        <is>
          <t>Новосибирск</t>
        </is>
      </c>
      <c r="C39" s="105" t="inlineStr">
        <is>
          <t>Удачный</t>
        </is>
      </c>
      <c r="D39" s="193" t="n">
        <v>230</v>
      </c>
      <c r="E39" s="192" t="inlineStr">
        <is>
          <t>авто.сборка</t>
        </is>
      </c>
      <c r="F39" s="77" t="n">
        <v>25</v>
      </c>
      <c r="G39" s="77" t="n">
        <v>6000</v>
      </c>
      <c r="H39" s="79">
        <f>I39+0.5</f>
        <v/>
      </c>
      <c r="I39" s="79">
        <f>J39+0.5</f>
        <v/>
      </c>
      <c r="J39" s="79">
        <f>K39+0.5</f>
        <v/>
      </c>
      <c r="K39" s="79">
        <f>L39+0.5</f>
        <v/>
      </c>
      <c r="L39" s="79">
        <f>M39+0.5</f>
        <v/>
      </c>
      <c r="M39" s="79">
        <f>N39+0.5</f>
        <v/>
      </c>
      <c r="N39" s="79">
        <f>O39+0.5</f>
        <v/>
      </c>
      <c r="O39" s="79">
        <f>P39+0.5</f>
        <v/>
      </c>
      <c r="P39" s="79">
        <f>Q39+0.5</f>
        <v/>
      </c>
      <c r="Q39" s="79">
        <f>R39+0.5</f>
        <v/>
      </c>
      <c r="R39" s="79" t="n">
        <v>108</v>
      </c>
      <c r="S39" s="118" t="n"/>
      <c r="T39" s="195">
        <f>H39*$D39</f>
        <v/>
      </c>
      <c r="U39" s="195">
        <f>I39*$D39</f>
        <v/>
      </c>
      <c r="V39" s="195">
        <f>J39*$D39</f>
        <v/>
      </c>
      <c r="W39" s="195">
        <f>K39*$D39</f>
        <v/>
      </c>
      <c r="X39" s="195">
        <f>L39*$D39</f>
        <v/>
      </c>
      <c r="Y39" s="195">
        <f>M39*$D39</f>
        <v/>
      </c>
      <c r="Z39" s="195">
        <f>N39*$D39</f>
        <v/>
      </c>
      <c r="AA39" s="195">
        <f>O39*$D39</f>
        <v/>
      </c>
      <c r="AB39" s="195">
        <f>P39*$D39</f>
        <v/>
      </c>
      <c r="AC39" s="195">
        <f>Q39*$D39</f>
        <v/>
      </c>
      <c r="AD39" s="195">
        <f>R39*$D39</f>
        <v/>
      </c>
      <c r="AE39" s="104" t="inlineStr">
        <is>
          <t>+50%</t>
        </is>
      </c>
      <c r="AF39" s="216" t="n"/>
    </row>
    <row r="40" ht="15.75" customHeight="1">
      <c r="A40" s="189" t="n">
        <v>27</v>
      </c>
      <c r="B40" s="190" t="inlineStr">
        <is>
          <t>Новосибирск</t>
        </is>
      </c>
      <c r="C40" s="105" t="inlineStr">
        <is>
          <t>Улан-Удэ</t>
        </is>
      </c>
      <c r="D40" s="193" t="n">
        <v>230</v>
      </c>
      <c r="E40" s="192" t="inlineStr">
        <is>
          <t>авто.сборка</t>
        </is>
      </c>
      <c r="F40" s="77" t="n">
        <v>3</v>
      </c>
      <c r="G40" s="77" t="n">
        <v>3500</v>
      </c>
      <c r="H40" s="79" t="n">
        <v>39</v>
      </c>
      <c r="I40" s="79" t="n">
        <v>38.3</v>
      </c>
      <c r="J40" s="79" t="n">
        <v>37.6</v>
      </c>
      <c r="K40" s="79" t="n">
        <v>36.9</v>
      </c>
      <c r="L40" s="79" t="n">
        <v>36.2</v>
      </c>
      <c r="M40" s="79" t="n">
        <v>35.5</v>
      </c>
      <c r="N40" s="79" t="n">
        <v>34.8</v>
      </c>
      <c r="O40" s="79" t="n">
        <v>34.1</v>
      </c>
      <c r="P40" s="79" t="n">
        <v>33.4</v>
      </c>
      <c r="Q40" s="79" t="n">
        <v>32.7</v>
      </c>
      <c r="R40" s="79" t="n">
        <v>32</v>
      </c>
      <c r="S40" s="118" t="n"/>
      <c r="T40" s="195">
        <f>H40*$D40</f>
        <v/>
      </c>
      <c r="U40" s="195">
        <f>I40*$D40</f>
        <v/>
      </c>
      <c r="V40" s="195">
        <f>J40*$D40</f>
        <v/>
      </c>
      <c r="W40" s="195">
        <f>K40*$D40</f>
        <v/>
      </c>
      <c r="X40" s="195">
        <f>L40*$D40</f>
        <v/>
      </c>
      <c r="Y40" s="195">
        <f>M40*$D40</f>
        <v/>
      </c>
      <c r="Z40" s="195">
        <f>N40*$D40</f>
        <v/>
      </c>
      <c r="AA40" s="195">
        <f>O40*$D40</f>
        <v/>
      </c>
      <c r="AB40" s="195">
        <f>P40*$D40</f>
        <v/>
      </c>
      <c r="AC40" s="195">
        <f>Q40*$D40</f>
        <v/>
      </c>
      <c r="AD40" s="195">
        <f>R40*$D40</f>
        <v/>
      </c>
      <c r="AE40" s="104" t="inlineStr">
        <is>
          <t>+50%</t>
        </is>
      </c>
      <c r="AF40" s="216" t="n"/>
    </row>
    <row r="41" ht="15.75" customHeight="1">
      <c r="A41" s="189" t="n">
        <v>28</v>
      </c>
      <c r="B41" s="190" t="inlineStr">
        <is>
          <t>Новосибирск</t>
        </is>
      </c>
      <c r="C41" s="105" t="inlineStr">
        <is>
          <t>Усинск*</t>
        </is>
      </c>
      <c r="D41" s="193" t="n">
        <v>230</v>
      </c>
      <c r="E41" s="192" t="inlineStr">
        <is>
          <t>вагон</t>
        </is>
      </c>
      <c r="F41" s="77" t="n">
        <v>10</v>
      </c>
      <c r="G41" s="77" t="n">
        <v>3000</v>
      </c>
      <c r="H41" s="79">
        <f>I41+0.5</f>
        <v/>
      </c>
      <c r="I41" s="79">
        <f>J41+0.5</f>
        <v/>
      </c>
      <c r="J41" s="79">
        <f>K41+0.5</f>
        <v/>
      </c>
      <c r="K41" s="79">
        <f>L41+0.5</f>
        <v/>
      </c>
      <c r="L41" s="79">
        <f>M41+0.5</f>
        <v/>
      </c>
      <c r="M41" s="79">
        <f>N41+0.5</f>
        <v/>
      </c>
      <c r="N41" s="79">
        <f>O41+0.5</f>
        <v/>
      </c>
      <c r="O41" s="79">
        <f>P41+0.5</f>
        <v/>
      </c>
      <c r="P41" s="79">
        <f>Q41+0.5</f>
        <v/>
      </c>
      <c r="Q41" s="79">
        <f>R41+0.5</f>
        <v/>
      </c>
      <c r="R41" s="79" t="n">
        <v>61</v>
      </c>
      <c r="S41" s="118" t="n"/>
      <c r="T41" s="195">
        <f>H41*$D41</f>
        <v/>
      </c>
      <c r="U41" s="195">
        <f>I41*$D41</f>
        <v/>
      </c>
      <c r="V41" s="195">
        <f>J41*$D41</f>
        <v/>
      </c>
      <c r="W41" s="195">
        <f>K41*$D41</f>
        <v/>
      </c>
      <c r="X41" s="195">
        <f>L41*$D41</f>
        <v/>
      </c>
      <c r="Y41" s="195">
        <f>M41*$D41</f>
        <v/>
      </c>
      <c r="Z41" s="195">
        <f>N41*$D41</f>
        <v/>
      </c>
      <c r="AA41" s="195">
        <f>O41*$D41</f>
        <v/>
      </c>
      <c r="AB41" s="195">
        <f>P41*$D41</f>
        <v/>
      </c>
      <c r="AC41" s="195">
        <f>Q41*$D41</f>
        <v/>
      </c>
      <c r="AD41" s="195">
        <f>R41*$D41</f>
        <v/>
      </c>
      <c r="AE41" s="104" t="inlineStr">
        <is>
          <t>+50%</t>
        </is>
      </c>
    </row>
    <row r="42" ht="15.75" customHeight="1">
      <c r="A42" s="189" t="n">
        <v>29</v>
      </c>
      <c r="B42" s="190" t="inlineStr">
        <is>
          <t>Новосибирск</t>
        </is>
      </c>
      <c r="C42" s="105" t="inlineStr">
        <is>
          <t>Ухта*</t>
        </is>
      </c>
      <c r="D42" s="193" t="n">
        <v>230</v>
      </c>
      <c r="E42" s="192" t="inlineStr">
        <is>
          <t>вагон</t>
        </is>
      </c>
      <c r="F42" s="77" t="n">
        <v>10</v>
      </c>
      <c r="G42" s="77" t="n">
        <v>3000</v>
      </c>
      <c r="H42" s="79">
        <f>I42+0.5</f>
        <v/>
      </c>
      <c r="I42" s="79">
        <f>J42+0.5</f>
        <v/>
      </c>
      <c r="J42" s="79">
        <f>K42+0.5</f>
        <v/>
      </c>
      <c r="K42" s="79">
        <f>L42+0.5</f>
        <v/>
      </c>
      <c r="L42" s="79">
        <f>M42+0.5</f>
        <v/>
      </c>
      <c r="M42" s="79">
        <f>N42+0.5</f>
        <v/>
      </c>
      <c r="N42" s="79">
        <f>O42+0.5</f>
        <v/>
      </c>
      <c r="O42" s="79">
        <f>P42+0.5</f>
        <v/>
      </c>
      <c r="P42" s="79">
        <f>Q42+0.5</f>
        <v/>
      </c>
      <c r="Q42" s="79">
        <f>R42+0.5</f>
        <v/>
      </c>
      <c r="R42" s="79" t="n">
        <v>60</v>
      </c>
      <c r="S42" s="118" t="n"/>
      <c r="T42" s="195">
        <f>H42*$D42</f>
        <v/>
      </c>
      <c r="U42" s="195">
        <f>I42*$D42</f>
        <v/>
      </c>
      <c r="V42" s="195">
        <f>J42*$D42</f>
        <v/>
      </c>
      <c r="W42" s="195">
        <f>K42*$D42</f>
        <v/>
      </c>
      <c r="X42" s="195">
        <f>L42*$D42</f>
        <v/>
      </c>
      <c r="Y42" s="195">
        <f>M42*$D42</f>
        <v/>
      </c>
      <c r="Z42" s="195">
        <f>N42*$D42</f>
        <v/>
      </c>
      <c r="AA42" s="195">
        <f>O42*$D42</f>
        <v/>
      </c>
      <c r="AB42" s="195">
        <f>P42*$D42</f>
        <v/>
      </c>
      <c r="AC42" s="195">
        <f>Q42*$D42</f>
        <v/>
      </c>
      <c r="AD42" s="195">
        <f>R42*$D42</f>
        <v/>
      </c>
      <c r="AE42" s="104" t="inlineStr">
        <is>
          <t>+50%</t>
        </is>
      </c>
    </row>
    <row r="43" ht="15.75" customHeight="1">
      <c r="A43" s="189" t="n">
        <v>30</v>
      </c>
      <c r="B43" s="190" t="inlineStr">
        <is>
          <t>Новосибирск</t>
        </is>
      </c>
      <c r="C43" s="105" t="inlineStr">
        <is>
          <t>Новый Уоян</t>
        </is>
      </c>
      <c r="D43" s="193" t="n">
        <v>230</v>
      </c>
      <c r="E43" s="192" t="inlineStr">
        <is>
          <t>вагон</t>
        </is>
      </c>
      <c r="F43" s="77" t="n">
        <v>4</v>
      </c>
      <c r="G43" s="77" t="n">
        <v>4500</v>
      </c>
      <c r="H43" s="79">
        <f>I43+0.5</f>
        <v/>
      </c>
      <c r="I43" s="79">
        <f>J43+0.5</f>
        <v/>
      </c>
      <c r="J43" s="79">
        <f>K43+0.5</f>
        <v/>
      </c>
      <c r="K43" s="79">
        <f>L43+0.5</f>
        <v/>
      </c>
      <c r="L43" s="79">
        <f>M43+0.5</f>
        <v/>
      </c>
      <c r="M43" s="79">
        <f>N43+0.5</f>
        <v/>
      </c>
      <c r="N43" s="79">
        <f>O43+0.5</f>
        <v/>
      </c>
      <c r="O43" s="79">
        <f>P43+0.5</f>
        <v/>
      </c>
      <c r="P43" s="79">
        <f>Q43+0.5</f>
        <v/>
      </c>
      <c r="Q43" s="79">
        <f>R43+0.5</f>
        <v/>
      </c>
      <c r="R43" s="79" t="n">
        <v>52</v>
      </c>
      <c r="S43" s="118" t="n"/>
      <c r="T43" s="195">
        <f>H43*$D43</f>
        <v/>
      </c>
      <c r="U43" s="195">
        <f>I43*$D43</f>
        <v/>
      </c>
      <c r="V43" s="195">
        <f>J43*$D43</f>
        <v/>
      </c>
      <c r="W43" s="195">
        <f>K43*$D43</f>
        <v/>
      </c>
      <c r="X43" s="195">
        <f>L43*$D43</f>
        <v/>
      </c>
      <c r="Y43" s="195">
        <f>M43*$D43</f>
        <v/>
      </c>
      <c r="Z43" s="195">
        <f>N43*$D43</f>
        <v/>
      </c>
      <c r="AA43" s="195">
        <f>O43*$D43</f>
        <v/>
      </c>
      <c r="AB43" s="195">
        <f>P43*$D43</f>
        <v/>
      </c>
      <c r="AC43" s="195">
        <f>Q43*$D43</f>
        <v/>
      </c>
      <c r="AD43" s="195">
        <f>R43*$D43</f>
        <v/>
      </c>
      <c r="AE43" s="104" t="inlineStr">
        <is>
          <t>+50%</t>
        </is>
      </c>
      <c r="AF43" s="216" t="n"/>
    </row>
    <row r="44" ht="15.75" customHeight="1">
      <c r="A44" s="189" t="n">
        <v>31</v>
      </c>
      <c r="B44" s="190" t="inlineStr">
        <is>
          <t>Новосибирск</t>
        </is>
      </c>
      <c r="C44" s="105" t="inlineStr">
        <is>
          <t>Хабаровск</t>
        </is>
      </c>
      <c r="D44" s="193" t="n">
        <v>230</v>
      </c>
      <c r="E44" s="192" t="inlineStr">
        <is>
          <t>авто.сборка</t>
        </is>
      </c>
      <c r="F44" s="77" t="n">
        <v>8</v>
      </c>
      <c r="G44" s="77" t="n">
        <v>3000</v>
      </c>
      <c r="H44" s="79" t="n">
        <v>40</v>
      </c>
      <c r="I44" s="79" t="n">
        <v>39.3</v>
      </c>
      <c r="J44" s="79" t="n">
        <v>38.6</v>
      </c>
      <c r="K44" s="79" t="n">
        <v>37.9</v>
      </c>
      <c r="L44" s="79" t="n">
        <v>37.2</v>
      </c>
      <c r="M44" s="79" t="n">
        <v>36.5</v>
      </c>
      <c r="N44" s="79" t="n">
        <v>35.8</v>
      </c>
      <c r="O44" s="79" t="n">
        <v>35.1</v>
      </c>
      <c r="P44" s="79" t="n">
        <v>34.4</v>
      </c>
      <c r="Q44" s="79" t="n">
        <v>33.7</v>
      </c>
      <c r="R44" s="79" t="n">
        <v>33</v>
      </c>
      <c r="S44" s="118" t="n"/>
      <c r="T44" s="195">
        <f>H44*$D44</f>
        <v/>
      </c>
      <c r="U44" s="195">
        <f>I44*$D44</f>
        <v/>
      </c>
      <c r="V44" s="195">
        <f>J44*$D44</f>
        <v/>
      </c>
      <c r="W44" s="195">
        <f>K44*$D44</f>
        <v/>
      </c>
      <c r="X44" s="195">
        <f>L44*$D44</f>
        <v/>
      </c>
      <c r="Y44" s="195">
        <f>M44*$D44</f>
        <v/>
      </c>
      <c r="Z44" s="195">
        <f>N44*$D44</f>
        <v/>
      </c>
      <c r="AA44" s="195">
        <f>O44*$D44</f>
        <v/>
      </c>
      <c r="AB44" s="195">
        <f>P44*$D44</f>
        <v/>
      </c>
      <c r="AC44" s="195">
        <f>Q44*$D44</f>
        <v/>
      </c>
      <c r="AD44" s="195">
        <f>R44*$D44</f>
        <v/>
      </c>
      <c r="AE44" s="104" t="inlineStr">
        <is>
          <t>+50%</t>
        </is>
      </c>
      <c r="AF44" s="216" t="n"/>
    </row>
    <row r="45" ht="15.75" customHeight="1">
      <c r="A45" s="189" t="n">
        <v>32</v>
      </c>
      <c r="B45" s="190" t="inlineStr">
        <is>
          <t>Новосибирск</t>
        </is>
      </c>
      <c r="C45" s="105" t="inlineStr">
        <is>
          <t>Хани</t>
        </is>
      </c>
      <c r="D45" s="193" t="n">
        <v>230</v>
      </c>
      <c r="E45" s="192" t="inlineStr">
        <is>
          <t>вагон</t>
        </is>
      </c>
      <c r="F45" s="77" t="n">
        <v>4</v>
      </c>
      <c r="G45" s="77" t="n">
        <v>4500</v>
      </c>
      <c r="H45" s="79">
        <f>I45+0.5</f>
        <v/>
      </c>
      <c r="I45" s="79">
        <f>J45+0.5</f>
        <v/>
      </c>
      <c r="J45" s="79">
        <f>K45+0.5</f>
        <v/>
      </c>
      <c r="K45" s="79">
        <f>L45+0.5</f>
        <v/>
      </c>
      <c r="L45" s="79">
        <f>M45+0.5</f>
        <v/>
      </c>
      <c r="M45" s="79">
        <f>N45+0.5</f>
        <v/>
      </c>
      <c r="N45" s="79">
        <f>O45+0.5</f>
        <v/>
      </c>
      <c r="O45" s="79">
        <f>P45+0.5</f>
        <v/>
      </c>
      <c r="P45" s="79">
        <f>Q45+0.5</f>
        <v/>
      </c>
      <c r="Q45" s="79">
        <f>R45+0.5</f>
        <v/>
      </c>
      <c r="R45" s="79" t="n">
        <v>52</v>
      </c>
      <c r="S45" s="118" t="n"/>
      <c r="T45" s="195">
        <f>H45*$D45</f>
        <v/>
      </c>
      <c r="U45" s="195">
        <f>I45*$D45</f>
        <v/>
      </c>
      <c r="V45" s="195">
        <f>J45*$D45</f>
        <v/>
      </c>
      <c r="W45" s="195">
        <f>K45*$D45</f>
        <v/>
      </c>
      <c r="X45" s="195">
        <f>L45*$D45</f>
        <v/>
      </c>
      <c r="Y45" s="195">
        <f>M45*$D45</f>
        <v/>
      </c>
      <c r="Z45" s="195">
        <f>N45*$D45</f>
        <v/>
      </c>
      <c r="AA45" s="195">
        <f>O45*$D45</f>
        <v/>
      </c>
      <c r="AB45" s="195">
        <f>P45*$D45</f>
        <v/>
      </c>
      <c r="AC45" s="195">
        <f>Q45*$D45</f>
        <v/>
      </c>
      <c r="AD45" s="195">
        <f>R45*$D45</f>
        <v/>
      </c>
      <c r="AE45" s="104" t="inlineStr">
        <is>
          <t>+50%</t>
        </is>
      </c>
      <c r="AF45" s="216" t="n"/>
    </row>
    <row r="46" ht="15.75" customHeight="1">
      <c r="A46" s="189" t="n">
        <v>33</v>
      </c>
      <c r="B46" s="190" t="inlineStr">
        <is>
          <t>Новосибирск</t>
        </is>
      </c>
      <c r="C46" s="105" t="inlineStr">
        <is>
          <t>Чита</t>
        </is>
      </c>
      <c r="D46" s="193" t="n">
        <v>230</v>
      </c>
      <c r="E46" s="192" t="inlineStr">
        <is>
          <t>авто.сборка</t>
        </is>
      </c>
      <c r="F46" s="77" t="n">
        <v>4</v>
      </c>
      <c r="G46" s="77" t="n">
        <v>3000</v>
      </c>
      <c r="H46" s="79" t="n">
        <v>38</v>
      </c>
      <c r="I46" s="79" t="n">
        <v>37.3</v>
      </c>
      <c r="J46" s="79" t="n">
        <v>36.6</v>
      </c>
      <c r="K46" s="79" t="n">
        <v>35.9</v>
      </c>
      <c r="L46" s="79" t="n">
        <v>35.2</v>
      </c>
      <c r="M46" s="79" t="n">
        <v>34.5</v>
      </c>
      <c r="N46" s="79" t="n">
        <v>33.8</v>
      </c>
      <c r="O46" s="79" t="n">
        <v>33.1</v>
      </c>
      <c r="P46" s="79" t="n">
        <v>32.4</v>
      </c>
      <c r="Q46" s="79" t="n">
        <v>31.7</v>
      </c>
      <c r="R46" s="79" t="n">
        <v>31</v>
      </c>
      <c r="S46" s="118" t="n"/>
      <c r="T46" s="195">
        <f>H46*$D46</f>
        <v/>
      </c>
      <c r="U46" s="195">
        <f>I46*$D46</f>
        <v/>
      </c>
      <c r="V46" s="195">
        <f>J46*$D46</f>
        <v/>
      </c>
      <c r="W46" s="195">
        <f>K46*$D46</f>
        <v/>
      </c>
      <c r="X46" s="195">
        <f>L46*$D46</f>
        <v/>
      </c>
      <c r="Y46" s="195">
        <f>M46*$D46</f>
        <v/>
      </c>
      <c r="Z46" s="195">
        <f>N46*$D46</f>
        <v/>
      </c>
      <c r="AA46" s="195">
        <f>O46*$D46</f>
        <v/>
      </c>
      <c r="AB46" s="195">
        <f>P46*$D46</f>
        <v/>
      </c>
      <c r="AC46" s="195">
        <f>Q46*$D46</f>
        <v/>
      </c>
      <c r="AD46" s="195">
        <f>R46*$D46</f>
        <v/>
      </c>
      <c r="AE46" s="104" t="inlineStr">
        <is>
          <t>+50%</t>
        </is>
      </c>
      <c r="AF46" s="216" t="n"/>
    </row>
    <row r="47" ht="15.75" customHeight="1">
      <c r="A47" s="189" t="n">
        <v>34</v>
      </c>
      <c r="B47" s="190" t="inlineStr">
        <is>
          <t>Новосибирск</t>
        </is>
      </c>
      <c r="C47" s="105" t="inlineStr">
        <is>
          <t>Южно-Сахалинск</t>
        </is>
      </c>
      <c r="D47" s="193" t="n">
        <v>250</v>
      </c>
      <c r="E47" s="192" t="inlineStr">
        <is>
          <t>авто.сборка</t>
        </is>
      </c>
      <c r="F47" s="77" t="n">
        <v>25</v>
      </c>
      <c r="G47" s="77" t="n">
        <v>10000</v>
      </c>
      <c r="H47" s="79">
        <f>I47+0.5</f>
        <v/>
      </c>
      <c r="I47" s="79">
        <f>J47+0.5</f>
        <v/>
      </c>
      <c r="J47" s="79">
        <f>K47+0.5</f>
        <v/>
      </c>
      <c r="K47" s="79">
        <f>L47+0.5</f>
        <v/>
      </c>
      <c r="L47" s="79">
        <f>M47+0.5</f>
        <v/>
      </c>
      <c r="M47" s="79">
        <f>N47+0.5</f>
        <v/>
      </c>
      <c r="N47" s="79">
        <f>O47+0.5</f>
        <v/>
      </c>
      <c r="O47" s="79">
        <f>P47+0.5</f>
        <v/>
      </c>
      <c r="P47" s="79">
        <f>Q47+0.5</f>
        <v/>
      </c>
      <c r="Q47" s="79">
        <f>R47+0.5</f>
        <v/>
      </c>
      <c r="R47" s="79" t="n">
        <v>105</v>
      </c>
      <c r="S47" s="118" t="n"/>
      <c r="T47" s="195">
        <f>H47*$D47</f>
        <v/>
      </c>
      <c r="U47" s="195">
        <f>I47*$D47</f>
        <v/>
      </c>
      <c r="V47" s="195">
        <f>J47*$D47</f>
        <v/>
      </c>
      <c r="W47" s="195">
        <f>K47*$D47</f>
        <v/>
      </c>
      <c r="X47" s="195">
        <f>L47*$D47</f>
        <v/>
      </c>
      <c r="Y47" s="195">
        <f>M47*$D47</f>
        <v/>
      </c>
      <c r="Z47" s="195">
        <f>N47*$D47</f>
        <v/>
      </c>
      <c r="AA47" s="195">
        <f>O47*$D47</f>
        <v/>
      </c>
      <c r="AB47" s="195">
        <f>P47*$D47</f>
        <v/>
      </c>
      <c r="AC47" s="195">
        <f>Q47*$D47</f>
        <v/>
      </c>
      <c r="AD47" s="195">
        <f>R47*$D47</f>
        <v/>
      </c>
      <c r="AE47" s="104" t="inlineStr">
        <is>
          <t>+50%</t>
        </is>
      </c>
    </row>
    <row r="48" ht="15.75" customHeight="1">
      <c r="A48" s="189" t="n">
        <v>35</v>
      </c>
      <c r="B48" s="190" t="inlineStr">
        <is>
          <t>Новосибирск</t>
        </is>
      </c>
      <c r="C48" s="105" t="inlineStr">
        <is>
          <t>Юктали</t>
        </is>
      </c>
      <c r="D48" s="193" t="n">
        <v>230</v>
      </c>
      <c r="E48" s="192" t="inlineStr">
        <is>
          <t>вагон</t>
        </is>
      </c>
      <c r="F48" s="77" t="n">
        <v>4</v>
      </c>
      <c r="G48" s="77" t="n">
        <v>5000</v>
      </c>
      <c r="H48" s="79">
        <f>I48+0.5</f>
        <v/>
      </c>
      <c r="I48" s="79">
        <f>J48+0.5</f>
        <v/>
      </c>
      <c r="J48" s="79">
        <f>K48+0.5</f>
        <v/>
      </c>
      <c r="K48" s="79">
        <f>L48+0.5</f>
        <v/>
      </c>
      <c r="L48" s="79">
        <f>M48+0.5</f>
        <v/>
      </c>
      <c r="M48" s="79">
        <f>N48+0.5</f>
        <v/>
      </c>
      <c r="N48" s="79">
        <f>O48+0.5</f>
        <v/>
      </c>
      <c r="O48" s="79">
        <f>P48+0.5</f>
        <v/>
      </c>
      <c r="P48" s="79">
        <f>Q48+0.5</f>
        <v/>
      </c>
      <c r="Q48" s="79">
        <f>R48+0.5</f>
        <v/>
      </c>
      <c r="R48" s="79" t="n">
        <v>66</v>
      </c>
      <c r="S48" s="118" t="n"/>
      <c r="T48" s="195">
        <f>H48*$D48</f>
        <v/>
      </c>
      <c r="U48" s="195">
        <f>I48*$D48</f>
        <v/>
      </c>
      <c r="V48" s="195">
        <f>J48*$D48</f>
        <v/>
      </c>
      <c r="W48" s="195">
        <f>K48*$D48</f>
        <v/>
      </c>
      <c r="X48" s="195">
        <f>L48*$D48</f>
        <v/>
      </c>
      <c r="Y48" s="195">
        <f>M48*$D48</f>
        <v/>
      </c>
      <c r="Z48" s="195">
        <f>N48*$D48</f>
        <v/>
      </c>
      <c r="AA48" s="195">
        <f>O48*$D48</f>
        <v/>
      </c>
      <c r="AB48" s="195">
        <f>P48*$D48</f>
        <v/>
      </c>
      <c r="AC48" s="195">
        <f>Q48*$D48</f>
        <v/>
      </c>
      <c r="AD48" s="195">
        <f>R48*$D48</f>
        <v/>
      </c>
      <c r="AE48" s="104" t="inlineStr">
        <is>
          <t>+50%</t>
        </is>
      </c>
    </row>
    <row r="49" ht="15.75" customHeight="1">
      <c r="A49" s="189" t="n">
        <v>36</v>
      </c>
      <c r="B49" s="190" t="inlineStr">
        <is>
          <t>Новосибирск</t>
        </is>
      </c>
      <c r="C49" s="194" t="inlineStr">
        <is>
          <t>Якутск</t>
        </is>
      </c>
      <c r="D49" s="189" t="n">
        <v>280</v>
      </c>
      <c r="E49" s="192" t="inlineStr">
        <is>
          <t>контейн</t>
        </is>
      </c>
      <c r="F49" s="195" t="inlineStr">
        <is>
          <t>18</t>
        </is>
      </c>
      <c r="G49" s="195" t="n">
        <v>4500</v>
      </c>
      <c r="H49" s="192">
        <f>I49+0.5</f>
        <v/>
      </c>
      <c r="I49" s="192">
        <f>J49+0.5</f>
        <v/>
      </c>
      <c r="J49" s="192">
        <f>K49+0.5</f>
        <v/>
      </c>
      <c r="K49" s="192">
        <f>L49+0.5</f>
        <v/>
      </c>
      <c r="L49" s="192">
        <f>M49+0.5</f>
        <v/>
      </c>
      <c r="M49" s="192">
        <f>N49+0.5</f>
        <v/>
      </c>
      <c r="N49" s="192">
        <f>O49+0.5</f>
        <v/>
      </c>
      <c r="O49" s="192">
        <f>P49+0.5</f>
        <v/>
      </c>
      <c r="P49" s="192">
        <f>Q49+0.5</f>
        <v/>
      </c>
      <c r="Q49" s="192">
        <f>R49+0.5</f>
        <v/>
      </c>
      <c r="R49" s="192" t="n">
        <v>30</v>
      </c>
      <c r="S49" s="118" t="n"/>
      <c r="T49" s="195">
        <f>H49*$D49</f>
        <v/>
      </c>
      <c r="U49" s="195">
        <f>I49*$D49</f>
        <v/>
      </c>
      <c r="V49" s="195">
        <f>J49*$D49</f>
        <v/>
      </c>
      <c r="W49" s="195">
        <f>K49*$D49</f>
        <v/>
      </c>
      <c r="X49" s="195">
        <f>L49*$D49</f>
        <v/>
      </c>
      <c r="Y49" s="195">
        <f>M49*$D49</f>
        <v/>
      </c>
      <c r="Z49" s="195">
        <f>N49*$D49</f>
        <v/>
      </c>
      <c r="AA49" s="195">
        <f>O49*$D49</f>
        <v/>
      </c>
      <c r="AB49" s="195">
        <f>P49*$D49</f>
        <v/>
      </c>
      <c r="AC49" s="195">
        <f>Q49*$D49</f>
        <v/>
      </c>
      <c r="AD49" s="195">
        <f>R49*$D49</f>
        <v/>
      </c>
      <c r="AE49" s="104" t="inlineStr">
        <is>
          <t>-</t>
        </is>
      </c>
    </row>
    <row r="50" ht="15.75" customHeight="1">
      <c r="A50" s="189" t="n">
        <v>37</v>
      </c>
      <c r="B50" s="190" t="inlineStr">
        <is>
          <t>Новосибирск</t>
        </is>
      </c>
      <c r="C50" s="194" t="inlineStr">
        <is>
          <t>Якутск</t>
        </is>
      </c>
      <c r="D50" s="189" t="n">
        <v>230</v>
      </c>
      <c r="E50" s="192" t="inlineStr">
        <is>
          <t>авто.сборка</t>
        </is>
      </c>
      <c r="F50" s="195" t="n">
        <v>9</v>
      </c>
      <c r="G50" s="195" t="n">
        <v>4500</v>
      </c>
      <c r="H50" s="192" t="n">
        <v>53</v>
      </c>
      <c r="I50" s="192" t="n">
        <v>52.3</v>
      </c>
      <c r="J50" s="192" t="n">
        <v>51.6</v>
      </c>
      <c r="K50" s="192" t="n">
        <v>50.9</v>
      </c>
      <c r="L50" s="192" t="n">
        <v>50.2</v>
      </c>
      <c r="M50" s="192" t="n">
        <v>49.5</v>
      </c>
      <c r="N50" s="192" t="n">
        <v>48.8</v>
      </c>
      <c r="O50" s="192" t="n">
        <v>48.1</v>
      </c>
      <c r="P50" s="192" t="n">
        <v>47.4</v>
      </c>
      <c r="Q50" s="192" t="n">
        <v>46.7</v>
      </c>
      <c r="R50" s="192" t="n">
        <v>46</v>
      </c>
      <c r="S50" s="118" t="n"/>
      <c r="T50" s="195">
        <f>H50*$D50</f>
        <v/>
      </c>
      <c r="U50" s="195">
        <f>I50*$D50</f>
        <v/>
      </c>
      <c r="V50" s="195">
        <f>J50*$D50</f>
        <v/>
      </c>
      <c r="W50" s="195">
        <f>K50*$D50</f>
        <v/>
      </c>
      <c r="X50" s="195">
        <f>L50*$D50</f>
        <v/>
      </c>
      <c r="Y50" s="195">
        <f>M50*$D50</f>
        <v/>
      </c>
      <c r="Z50" s="195">
        <f>N50*$D50</f>
        <v/>
      </c>
      <c r="AA50" s="195">
        <f>O50*$D50</f>
        <v/>
      </c>
      <c r="AB50" s="195">
        <f>P50*$D50</f>
        <v/>
      </c>
      <c r="AC50" s="195">
        <f>Q50*$D50</f>
        <v/>
      </c>
      <c r="AD50" s="195">
        <f>R50*$D50</f>
        <v/>
      </c>
      <c r="AE50" s="104" t="inlineStr">
        <is>
          <t>+50%</t>
        </is>
      </c>
    </row>
    <row r="51">
      <c r="H51" s="196" t="n"/>
      <c r="I51" s="196" t="n"/>
      <c r="J51" s="196" t="n"/>
      <c r="K51" s="196" t="n"/>
      <c r="L51" s="196" t="n"/>
      <c r="M51" s="196" t="n"/>
      <c r="N51" s="196" t="n"/>
      <c r="O51" s="196" t="n"/>
      <c r="P51" s="196" t="n"/>
      <c r="Q51" s="196" t="n"/>
      <c r="R51" s="196" t="n"/>
      <c r="U51" s="211" t="n"/>
      <c r="V51" s="211" t="n"/>
      <c r="W51" s="211" t="n"/>
      <c r="X51" s="211" t="n"/>
      <c r="Y51" s="211" t="n"/>
      <c r="Z51" s="211" t="n"/>
      <c r="AA51" s="211" t="n"/>
      <c r="AB51" s="211" t="n"/>
      <c r="AC51" s="211" t="n"/>
      <c r="AD51" s="211" t="n"/>
    </row>
    <row r="52">
      <c r="A52" s="197" t="n"/>
      <c r="B52" s="270" t="inlineStr">
        <is>
          <t xml:space="preserve">* - срок доставки может меняться </t>
        </is>
      </c>
      <c r="F52" s="197" t="n"/>
      <c r="G52" s="197" t="n"/>
      <c r="H52" s="197" t="n"/>
      <c r="I52" s="202" t="n"/>
      <c r="J52" s="202" t="n"/>
      <c r="K52" s="202" t="n"/>
      <c r="L52" s="202" t="n"/>
      <c r="M52" s="202" t="n"/>
      <c r="N52" s="202" t="n"/>
      <c r="O52" s="202" t="n"/>
      <c r="P52" s="202" t="n"/>
      <c r="Q52" s="202" t="n"/>
      <c r="R52" s="202" t="n"/>
      <c r="S52" s="197" t="n"/>
      <c r="T52" s="197" t="n"/>
      <c r="U52" s="212" t="n"/>
      <c r="V52" s="212" t="n"/>
      <c r="W52" s="212" t="n"/>
      <c r="X52" s="212" t="n"/>
      <c r="Y52" s="212" t="n"/>
      <c r="Z52" s="212" t="n"/>
      <c r="AA52" s="212" t="n"/>
      <c r="AB52" s="212" t="n"/>
      <c r="AC52" s="212" t="n"/>
      <c r="AD52" s="212" t="n"/>
      <c r="AE52" s="197" t="n"/>
    </row>
    <row r="53">
      <c r="A53" s="199" t="n">
        <v>1</v>
      </c>
      <c r="B53" s="270" t="inlineStr">
        <is>
          <t>Срок доставки не учитывает день сдачи груза.</t>
        </is>
      </c>
      <c r="F53" s="270" t="n"/>
      <c r="G53" s="270" t="n"/>
      <c r="H53" s="270" t="n"/>
      <c r="I53" s="203" t="n"/>
      <c r="J53" s="203" t="n"/>
      <c r="K53" s="203" t="n"/>
      <c r="L53" s="203" t="n"/>
      <c r="M53" s="203" t="n"/>
      <c r="N53" s="203" t="n"/>
      <c r="O53" s="203" t="n"/>
      <c r="P53" s="203" t="n"/>
      <c r="Q53" s="203" t="n"/>
      <c r="R53" s="203" t="n"/>
      <c r="S53" s="269" t="n"/>
      <c r="T53" s="197" t="n"/>
      <c r="U53" s="212" t="n"/>
      <c r="V53" s="212" t="n"/>
      <c r="W53" s="212" t="n"/>
      <c r="X53" s="212" t="n"/>
      <c r="Y53" s="212" t="n"/>
      <c r="Z53" s="212" t="n"/>
      <c r="AA53" s="212" t="n"/>
      <c r="AB53" s="212" t="n"/>
      <c r="AC53" s="212" t="n"/>
      <c r="AD53" s="212" t="n"/>
      <c r="AE53" s="197" t="n"/>
    </row>
    <row r="54">
      <c r="A54" s="199" t="n">
        <v>2</v>
      </c>
      <c r="B54" s="270" t="inlineStr">
        <is>
          <t xml:space="preserve">При заказе услуги «доставка до дверей» в городе прибытия, расчётный срок доставки увеличивается на 1 день. </t>
        </is>
      </c>
      <c r="M54" s="269" t="n"/>
      <c r="N54" s="269" t="n"/>
      <c r="O54" s="269" t="n"/>
      <c r="P54" s="269" t="n"/>
      <c r="Q54" s="269" t="n"/>
      <c r="R54" s="197" t="n"/>
      <c r="S54" s="269" t="n"/>
      <c r="T54" s="197" t="n"/>
      <c r="U54" s="212" t="n"/>
      <c r="V54" s="212" t="n"/>
      <c r="W54" s="212" t="n"/>
      <c r="X54" s="212" t="n"/>
      <c r="Y54" s="212" t="n"/>
      <c r="Z54" s="212" t="n"/>
      <c r="AA54" s="212" t="n"/>
      <c r="AB54" s="212" t="n"/>
      <c r="AC54" s="212" t="n"/>
      <c r="AD54" s="212" t="n"/>
      <c r="AE54" s="197" t="n"/>
    </row>
    <row r="55">
      <c r="A55" s="199" t="n">
        <v>3</v>
      </c>
      <c r="B55" s="270" t="inlineStr">
        <is>
          <t xml:space="preserve">В зимний период, так же возможно увеличение сроков доставки. </t>
        </is>
      </c>
      <c r="H55" s="270" t="n"/>
      <c r="I55" s="203" t="n"/>
      <c r="J55" s="203" t="n"/>
      <c r="K55" s="203" t="n"/>
      <c r="L55" s="203" t="n"/>
      <c r="M55" s="203" t="n"/>
      <c r="N55" s="203" t="n"/>
      <c r="O55" s="203" t="n"/>
      <c r="P55" s="203" t="n"/>
      <c r="Q55" s="203" t="n"/>
      <c r="R55" s="203" t="n"/>
      <c r="S55" s="269" t="n"/>
      <c r="T55" s="197" t="n"/>
      <c r="U55" s="212" t="n"/>
      <c r="V55" s="197" t="n"/>
      <c r="W55" s="197" t="n"/>
      <c r="X55" s="197" t="n"/>
      <c r="Y55" s="197" t="n"/>
      <c r="Z55" s="197" t="n"/>
      <c r="AA55" s="197" t="n"/>
      <c r="AB55" s="197" t="n"/>
      <c r="AC55" s="197" t="n"/>
      <c r="AD55" s="197" t="n"/>
      <c r="AE55" s="197" t="n"/>
    </row>
    <row r="56">
      <c r="A56" s="199" t="n">
        <v>4</v>
      </c>
      <c r="B56" s="270" t="inlineStr">
        <is>
          <t>Измерение объема при приеме груза производится с поправочным коэффициентом 1,1 (надбавка 10%).</t>
        </is>
      </c>
      <c r="K56" s="270" t="n"/>
      <c r="L56" s="270" t="n"/>
      <c r="M56" s="269" t="n"/>
      <c r="N56" s="269" t="n"/>
      <c r="O56" s="269" t="n"/>
      <c r="P56" s="269" t="n"/>
      <c r="Q56" s="269" t="n"/>
      <c r="R56" s="197" t="n"/>
      <c r="S56" s="269" t="n"/>
      <c r="T56" s="197" t="n"/>
      <c r="U56" s="197" t="n"/>
      <c r="V56" s="197" t="n"/>
      <c r="W56" s="197" t="n"/>
      <c r="X56" s="197" t="n"/>
      <c r="Y56" s="197" t="n"/>
      <c r="Z56" s="197" t="n"/>
      <c r="AA56" s="197" t="n"/>
      <c r="AB56" s="197" t="n"/>
      <c r="AC56" s="197" t="n"/>
      <c r="AD56" s="197" t="n"/>
      <c r="AE56" s="197" t="n"/>
    </row>
    <row r="57">
      <c r="A57" s="199" t="n">
        <v>5</v>
      </c>
      <c r="B57" s="270" t="inlineStr">
        <is>
          <t>В зависимости от указанной плотности, стоимость груза рассчитывается по весу либо объему.</t>
        </is>
      </c>
      <c r="J57" s="270" t="n"/>
      <c r="K57" s="270" t="n"/>
      <c r="L57" s="270" t="n"/>
      <c r="M57" s="269" t="n"/>
      <c r="N57" s="269" t="n"/>
      <c r="O57" s="269" t="n"/>
      <c r="P57" s="269" t="n"/>
      <c r="Q57" s="269" t="n"/>
      <c r="R57" s="197" t="n"/>
      <c r="S57" s="269" t="n"/>
      <c r="T57" s="197" t="n"/>
      <c r="U57" s="197" t="n"/>
      <c r="V57" s="197" t="n"/>
      <c r="W57" s="197" t="n"/>
      <c r="X57" s="197" t="n"/>
      <c r="Y57" s="197" t="n"/>
      <c r="Z57" s="197" t="n"/>
      <c r="AA57" s="197" t="n"/>
      <c r="AB57" s="197" t="n"/>
      <c r="AC57" s="197" t="n"/>
      <c r="AD57" s="197" t="n"/>
      <c r="AE57" s="197" t="n"/>
    </row>
    <row r="58">
      <c r="A58" s="270" t="n"/>
      <c r="B58" s="270" t="n"/>
      <c r="C58" s="270" t="n"/>
      <c r="D58" s="270" t="n"/>
      <c r="E58" s="270" t="n"/>
      <c r="F58" s="270" t="n"/>
      <c r="G58" s="270" t="n"/>
      <c r="H58" s="270" t="n"/>
      <c r="I58" s="270" t="n"/>
      <c r="J58" s="270" t="n"/>
      <c r="K58" s="270" t="n"/>
      <c r="L58" s="270" t="n"/>
      <c r="M58" s="269" t="n"/>
      <c r="N58" s="269" t="n"/>
      <c r="O58" s="269" t="n"/>
      <c r="P58" s="269" t="n"/>
      <c r="Q58" s="269" t="n"/>
      <c r="R58" s="197" t="n"/>
      <c r="S58" s="269" t="n"/>
      <c r="T58" s="197" t="n"/>
      <c r="U58" s="197" t="n"/>
      <c r="V58" s="197" t="n"/>
      <c r="W58" s="197" t="n"/>
      <c r="X58" s="197" t="n"/>
      <c r="Y58" s="197" t="n"/>
      <c r="Z58" s="197" t="n"/>
      <c r="AA58" s="197" t="n"/>
      <c r="AB58" s="197" t="n"/>
      <c r="AC58" s="197" t="n"/>
      <c r="AD58" s="197" t="n"/>
      <c r="AE58" s="197" t="n"/>
    </row>
    <row r="59" ht="12.75" customFormat="1" customHeight="1" s="64">
      <c r="A59" s="66" t="n">
        <v>6</v>
      </c>
      <c r="B59" s="50" t="inlineStr">
        <is>
          <t>Условия оказания ПРР услуги:</t>
        </is>
      </c>
      <c r="C59" s="68" t="n"/>
      <c r="D59" s="68" t="n"/>
      <c r="E59" s="68" t="n"/>
      <c r="F59" s="68" t="n"/>
      <c r="G59" s="68" t="n"/>
      <c r="H59" s="68" t="n"/>
      <c r="I59" s="68" t="n"/>
      <c r="J59" s="68" t="n"/>
      <c r="K59" s="68" t="n"/>
      <c r="L59" s="68" t="n"/>
      <c r="M59" s="68" t="n"/>
      <c r="N59" s="68" t="n"/>
      <c r="O59" s="68" t="n"/>
      <c r="P59" s="68" t="n"/>
    </row>
    <row r="60" ht="12.75" customFormat="1" customHeight="1" s="64">
      <c r="A60" s="68" t="n"/>
      <c r="B60" s="68" t="inlineStr">
        <is>
          <t>Вес одного грузового места не превышает 25 кг, объем одного грузового места не превышает 0,2 м³</t>
        </is>
      </c>
      <c r="C60" s="68" t="n"/>
      <c r="D60" s="68" t="n"/>
      <c r="E60" s="68" t="n"/>
      <c r="F60" s="68" t="n"/>
      <c r="G60" s="68" t="n"/>
      <c r="H60" s="68" t="n"/>
      <c r="I60" s="68" t="n"/>
      <c r="J60" s="68" t="n"/>
      <c r="K60" s="68" t="n"/>
      <c r="L60" s="68" t="n"/>
      <c r="M60" s="68" t="n"/>
      <c r="N60" s="68" t="n"/>
      <c r="O60" s="68" t="n"/>
      <c r="P60" s="68" t="n"/>
    </row>
    <row r="61" ht="12.75" customFormat="1" customHeight="1" s="64">
      <c r="A61" s="82" t="n"/>
      <c r="B61" s="68" t="inlineStr">
        <is>
          <t>Максимальный габарит одной из сторон (длина, ширина, высота) не превышает 2 м.</t>
        </is>
      </c>
      <c r="C61" s="68" t="n"/>
      <c r="D61" s="68" t="n"/>
      <c r="E61" s="68" t="n"/>
      <c r="F61" s="68" t="n"/>
      <c r="G61" s="68" t="n"/>
      <c r="H61" s="68" t="n"/>
      <c r="I61" s="68" t="n"/>
      <c r="J61" s="68" t="n"/>
      <c r="K61" s="68" t="n"/>
      <c r="L61" s="68" t="n"/>
      <c r="M61" s="68" t="n"/>
      <c r="N61" s="68" t="n"/>
      <c r="O61" s="68" t="n"/>
      <c r="P61" s="68" t="n"/>
    </row>
    <row r="62" ht="12.75" customFormat="1" customHeight="1" s="64">
      <c r="A62" s="68" t="n"/>
      <c r="B62" s="67" t="inlineStr">
        <is>
          <t>Наценка за подъем/спуск на этаж - по договоренности</t>
        </is>
      </c>
      <c r="C62" s="68" t="n"/>
      <c r="D62" s="68" t="n"/>
      <c r="E62" s="68" t="n"/>
      <c r="F62" s="68" t="n"/>
      <c r="G62" s="68" t="n"/>
      <c r="H62" s="68" t="n"/>
      <c r="I62" s="68" t="n"/>
      <c r="J62" s="68" t="n"/>
      <c r="K62" s="68" t="n"/>
      <c r="L62" s="68" t="n"/>
      <c r="M62" s="68" t="n"/>
      <c r="N62" s="68" t="n"/>
      <c r="O62" s="68" t="n"/>
      <c r="P62" s="68" t="n"/>
    </row>
    <row r="63" ht="12.75" customFormat="1" customHeight="1" s="64">
      <c r="A63" s="68" t="n"/>
      <c r="B63" s="67" t="n"/>
      <c r="C63" s="68" t="n"/>
      <c r="D63" s="68" t="n"/>
      <c r="E63" s="68" t="n"/>
      <c r="F63" s="68" t="n"/>
      <c r="G63" s="68" t="n"/>
      <c r="H63" s="68" t="n"/>
      <c r="I63" s="68" t="n"/>
      <c r="J63" s="68" t="n"/>
      <c r="K63" s="68" t="n"/>
      <c r="L63" s="68" t="n"/>
      <c r="M63" s="68" t="n"/>
      <c r="N63" s="68" t="n"/>
      <c r="O63" s="68" t="n"/>
      <c r="P63" s="68" t="n"/>
    </row>
    <row r="64">
      <c r="A64" s="199" t="n">
        <v>7</v>
      </c>
      <c r="B64" s="278" t="inlineStr">
        <is>
          <t xml:space="preserve">За негабаритный груз наценка 15% к тарифу: </t>
        </is>
      </c>
      <c r="F64" s="270" t="n"/>
      <c r="G64" s="270" t="n"/>
      <c r="H64" s="270" t="n"/>
      <c r="I64" s="270" t="n"/>
      <c r="J64" s="270" t="n"/>
      <c r="K64" s="270" t="n"/>
      <c r="L64" s="270" t="n"/>
      <c r="M64" s="269" t="n"/>
      <c r="N64" s="269" t="n"/>
      <c r="O64" s="269" t="n"/>
      <c r="P64" s="269" t="n"/>
      <c r="Q64" s="269" t="n"/>
      <c r="R64" s="197" t="n"/>
      <c r="S64" s="269" t="n"/>
      <c r="T64" s="197" t="n"/>
      <c r="U64" s="197" t="n"/>
      <c r="V64" s="197" t="n"/>
      <c r="W64" s="197" t="n"/>
      <c r="X64" s="197" t="n"/>
      <c r="Y64" s="197" t="n"/>
      <c r="Z64" s="197" t="n"/>
      <c r="AA64" s="197" t="n"/>
      <c r="AB64" s="197" t="n"/>
      <c r="AC64" s="197" t="n"/>
      <c r="AD64" s="197" t="n"/>
      <c r="AE64" s="197" t="n"/>
    </row>
    <row r="65">
      <c r="A65" s="217" t="inlineStr">
        <is>
          <t>-</t>
        </is>
      </c>
      <c r="B65" s="270" t="inlineStr">
        <is>
          <t>если одно тарное место весом свыше 500 кг, или сумма 3-х измерений (Д;Ш;В) одного места более 3,7 метров, либо одна из сторон более 3-х метров;</t>
        </is>
      </c>
      <c r="O65" s="269" t="n"/>
      <c r="P65" s="269" t="n"/>
      <c r="Q65" s="269" t="n"/>
      <c r="R65" s="197" t="n"/>
      <c r="S65" s="269" t="n"/>
      <c r="T65" s="197" t="n"/>
      <c r="U65" s="197" t="n"/>
      <c r="V65" s="197" t="n"/>
      <c r="W65" s="197" t="n"/>
      <c r="X65" s="197" t="n"/>
      <c r="Y65" s="197" t="n"/>
      <c r="Z65" s="197" t="n"/>
      <c r="AA65" s="197" t="n"/>
      <c r="AB65" s="197" t="n"/>
      <c r="AC65" s="197" t="n"/>
      <c r="AD65" s="197" t="n"/>
      <c r="AE65" s="197" t="n"/>
    </row>
    <row r="66">
      <c r="A66" s="270" t="n"/>
      <c r="B66" s="270" t="n"/>
      <c r="C66" s="270" t="n"/>
      <c r="D66" s="270" t="n"/>
      <c r="E66" s="270" t="n"/>
      <c r="F66" s="270" t="n"/>
      <c r="G66" s="270" t="n"/>
      <c r="H66" s="270" t="n"/>
      <c r="I66" s="270" t="n"/>
      <c r="J66" s="270" t="n"/>
      <c r="K66" s="270" t="n"/>
      <c r="L66" s="270" t="n"/>
      <c r="M66" s="269" t="n"/>
      <c r="N66" s="269" t="n"/>
      <c r="O66" s="269" t="n"/>
      <c r="P66" s="269" t="n"/>
      <c r="Q66" s="269" t="n"/>
      <c r="R66" s="197" t="n"/>
      <c r="S66" s="269" t="n"/>
      <c r="T66" s="197" t="n"/>
      <c r="U66" s="197" t="n"/>
      <c r="V66" s="197" t="n"/>
      <c r="W66" s="197" t="n"/>
      <c r="X66" s="197" t="n"/>
      <c r="Y66" s="197" t="n"/>
      <c r="Z66" s="197" t="n"/>
      <c r="AA66" s="197" t="n"/>
      <c r="AB66" s="197" t="n"/>
      <c r="AC66" s="197" t="n"/>
      <c r="AD66" s="197" t="n"/>
      <c r="AE66" s="197" t="n"/>
    </row>
    <row r="67">
      <c r="A67" s="199" t="n">
        <v>8</v>
      </c>
      <c r="B67" s="278" t="inlineStr">
        <is>
          <t>За негабаритный груз наценка 30% к тарифу:</t>
        </is>
      </c>
      <c r="F67" s="270" t="n"/>
      <c r="G67" s="270" t="n"/>
      <c r="H67" s="270" t="n"/>
      <c r="I67" s="270" t="n"/>
      <c r="J67" s="270" t="n"/>
      <c r="K67" s="270" t="n"/>
      <c r="L67" s="270" t="n"/>
      <c r="M67" s="269" t="n"/>
      <c r="N67" s="269" t="n"/>
      <c r="O67" s="269" t="n"/>
      <c r="P67" s="269" t="n"/>
      <c r="Q67" s="269" t="n"/>
      <c r="R67" s="197" t="n"/>
      <c r="S67" s="269" t="n"/>
      <c r="T67" s="197" t="n"/>
      <c r="U67" s="197" t="n"/>
      <c r="V67" s="197" t="n"/>
      <c r="W67" s="197" t="n"/>
      <c r="X67" s="197" t="n"/>
      <c r="Y67" s="197" t="n"/>
      <c r="Z67" s="197" t="n"/>
      <c r="AA67" s="197" t="n"/>
      <c r="AB67" s="197" t="n"/>
      <c r="AC67" s="197" t="n"/>
      <c r="AD67" s="197" t="n"/>
      <c r="AE67" s="197" t="n"/>
    </row>
    <row r="68">
      <c r="A68" s="217" t="inlineStr">
        <is>
          <t>-</t>
        </is>
      </c>
      <c r="B68" s="270" t="inlineStr">
        <is>
          <t>если одно тарное место весом свыше 1000 кг, или сумма 3-х измерений (Д;Ш;В) одного места более 3,85 метров, либо одна из сторон более 3,5 метров;</t>
        </is>
      </c>
      <c r="O68" s="269" t="n"/>
      <c r="P68" s="269" t="n"/>
      <c r="Q68" s="269" t="n"/>
      <c r="R68" s="197" t="n"/>
      <c r="S68" s="269" t="n"/>
      <c r="T68" s="197" t="n"/>
      <c r="U68" s="197" t="n"/>
      <c r="V68" s="197" t="n"/>
      <c r="W68" s="197" t="n"/>
      <c r="X68" s="197" t="n"/>
      <c r="Y68" s="197" t="n"/>
      <c r="Z68" s="197" t="n"/>
      <c r="AA68" s="197" t="n"/>
      <c r="AB68" s="197" t="n"/>
      <c r="AC68" s="197" t="n"/>
      <c r="AD68" s="197" t="n"/>
      <c r="AE68" s="197" t="n"/>
    </row>
    <row r="69">
      <c r="A69" s="270" t="n"/>
      <c r="B69" s="270" t="n"/>
      <c r="C69" s="270" t="n"/>
      <c r="D69" s="270" t="n"/>
      <c r="E69" s="270" t="n"/>
      <c r="F69" s="270" t="n"/>
      <c r="G69" s="270" t="n"/>
      <c r="H69" s="270" t="n"/>
      <c r="I69" s="270" t="n"/>
      <c r="J69" s="270" t="n"/>
      <c r="K69" s="270" t="n"/>
      <c r="L69" s="270" t="n"/>
      <c r="M69" s="269" t="n"/>
      <c r="N69" s="269" t="n"/>
      <c r="O69" s="269" t="n"/>
      <c r="P69" s="269" t="n"/>
      <c r="Q69" s="269" t="n"/>
      <c r="R69" s="197" t="n"/>
      <c r="S69" s="269" t="n"/>
      <c r="T69" s="197" t="n"/>
      <c r="U69" s="197" t="n"/>
      <c r="V69" s="197" t="n"/>
      <c r="W69" s="197" t="n"/>
      <c r="X69" s="197" t="n"/>
      <c r="Y69" s="197" t="n"/>
      <c r="Z69" s="197" t="n"/>
      <c r="AA69" s="197" t="n"/>
      <c r="AB69" s="197" t="n"/>
      <c r="AC69" s="197" t="n"/>
      <c r="AD69" s="197" t="n"/>
      <c r="AE69" s="197" t="n"/>
    </row>
    <row r="70">
      <c r="A70" s="199" t="n">
        <v>9</v>
      </c>
      <c r="B70" s="278" t="inlineStr">
        <is>
          <t>За негабаритный груз наценка 50% к тарифу:</t>
        </is>
      </c>
      <c r="F70" s="270" t="n"/>
      <c r="G70" s="270" t="n"/>
      <c r="H70" s="270" t="n"/>
      <c r="I70" s="270" t="n"/>
      <c r="J70" s="270" t="n"/>
      <c r="K70" s="270" t="n"/>
      <c r="L70" s="270" t="n"/>
      <c r="M70" s="269" t="n"/>
      <c r="N70" s="269" t="n"/>
      <c r="O70" s="269" t="n"/>
      <c r="P70" s="269" t="n"/>
      <c r="Q70" s="269" t="n"/>
      <c r="R70" s="197" t="n"/>
      <c r="S70" s="269" t="n"/>
      <c r="T70" s="197" t="n"/>
      <c r="U70" s="197" t="n"/>
      <c r="V70" s="197" t="n"/>
      <c r="W70" s="197" t="n"/>
      <c r="X70" s="197" t="n"/>
      <c r="Y70" s="197" t="n"/>
      <c r="Z70" s="197" t="n"/>
      <c r="AA70" s="197" t="n"/>
      <c r="AB70" s="197" t="n"/>
      <c r="AC70" s="197" t="n"/>
      <c r="AD70" s="197" t="n"/>
      <c r="AE70" s="197" t="n"/>
    </row>
    <row r="71">
      <c r="A71" s="217" t="inlineStr">
        <is>
          <t>-</t>
        </is>
      </c>
      <c r="B71" s="270" t="inlineStr">
        <is>
          <t>если одно тарное место весом свыше 3000 кг, или сумма 3-х измерений (Д;Ш;В) одного места более 4,0 метров, либо одна из сторон более 4,0 метров;</t>
        </is>
      </c>
      <c r="O71" s="269" t="n"/>
      <c r="P71" s="269" t="n"/>
      <c r="Q71" s="269" t="n"/>
      <c r="R71" s="197" t="n"/>
      <c r="S71" s="269" t="n"/>
      <c r="T71" s="197" t="n"/>
      <c r="U71" s="197" t="n"/>
      <c r="V71" s="197" t="n"/>
      <c r="W71" s="197" t="n"/>
      <c r="X71" s="197" t="n"/>
      <c r="Y71" s="197" t="n"/>
      <c r="Z71" s="197" t="n"/>
      <c r="AA71" s="197" t="n"/>
      <c r="AB71" s="197" t="n"/>
      <c r="AC71" s="197" t="n"/>
      <c r="AD71" s="197" t="n"/>
      <c r="AE71" s="197" t="n"/>
    </row>
    <row r="72">
      <c r="A72" s="259" t="n"/>
      <c r="B72" s="259" t="n"/>
      <c r="C72" s="259" t="n"/>
      <c r="D72" s="259" t="n"/>
      <c r="E72" s="259" t="n"/>
      <c r="F72" s="259" t="n"/>
      <c r="G72" s="259" t="n"/>
      <c r="H72" s="259" t="n"/>
      <c r="I72" s="259" t="n"/>
      <c r="J72" s="259" t="n"/>
      <c r="K72" s="259" t="n"/>
      <c r="L72" s="259" t="n"/>
      <c r="M72" s="269" t="n"/>
      <c r="N72" s="269" t="n"/>
      <c r="O72" s="269" t="n"/>
      <c r="P72" s="269" t="n"/>
      <c r="Q72" s="269" t="n"/>
      <c r="S72" s="269" t="n"/>
    </row>
    <row r="73" ht="12.75" customFormat="1" customHeight="1" s="64">
      <c r="A73" s="66" t="n">
        <v>10</v>
      </c>
      <c r="B73" s="50" t="inlineStr">
        <is>
          <t xml:space="preserve">За негабаритный груз по указанным направлениям, наценка 30% к тарифу: </t>
        </is>
      </c>
      <c r="C73" s="67" t="n"/>
      <c r="D73" s="68" t="n"/>
      <c r="E73" s="68" t="n"/>
      <c r="F73" s="68" t="n"/>
      <c r="G73" s="68" t="n"/>
      <c r="H73" s="68" t="n"/>
      <c r="I73" s="68" t="n"/>
      <c r="J73" s="68" t="n"/>
      <c r="K73" s="68" t="n"/>
      <c r="L73" s="68" t="n"/>
      <c r="M73" s="68" t="n"/>
      <c r="N73" s="68" t="n"/>
      <c r="O73" s="68" t="n"/>
    </row>
    <row r="74" ht="12.75" customFormat="1" customHeight="1" s="64">
      <c r="A74" s="82" t="inlineStr">
        <is>
          <t>-</t>
        </is>
      </c>
      <c r="B74" s="67" t="inlineStr">
        <is>
          <t xml:space="preserve">при перевозке по направлению городов Дальнего Востока (кроме г. Хабаровск), если вес одного места превышает 200 кг </t>
        </is>
      </c>
      <c r="C74" s="67" t="n"/>
      <c r="D74" s="68" t="n"/>
      <c r="E74" s="68" t="n"/>
      <c r="F74" s="68" t="n"/>
      <c r="G74" s="68" t="n"/>
      <c r="H74" s="68" t="n"/>
      <c r="I74" s="68" t="n"/>
      <c r="J74" s="68" t="n"/>
      <c r="K74" s="68" t="n"/>
      <c r="L74" s="68" t="n"/>
      <c r="M74" s="68" t="n"/>
      <c r="N74" s="68" t="n"/>
      <c r="O74" s="68" t="n"/>
    </row>
    <row r="75" ht="12.75" customFormat="1" customHeight="1" s="64">
      <c r="A75" s="82" t="n"/>
      <c r="B75" s="67" t="inlineStr">
        <is>
          <t>или сумма 3-х измерений (Д;Ш;В) более 3-х метров, либо одна из сторон более 3-х метров;</t>
        </is>
      </c>
      <c r="C75" s="67" t="n"/>
      <c r="D75" s="68" t="n"/>
      <c r="E75" s="68" t="n"/>
      <c r="F75" s="68" t="n"/>
      <c r="G75" s="68" t="n"/>
      <c r="H75" s="68" t="n"/>
      <c r="I75" s="68" t="n"/>
      <c r="J75" s="68" t="n"/>
      <c r="K75" s="68" t="n"/>
      <c r="L75" s="68" t="n"/>
      <c r="M75" s="68" t="n"/>
      <c r="N75" s="68" t="n"/>
      <c r="O75" s="68" t="n"/>
    </row>
    <row r="76" ht="12.75" customFormat="1" customHeight="1" s="64">
      <c r="A76" s="82" t="inlineStr">
        <is>
          <t>-</t>
        </is>
      </c>
      <c r="B76" s="67" t="inlineStr">
        <is>
          <t>при перевозке на города: Лена, Новая Чара, Новый Уоян, Северобайкальск, Таксимо, Хани, Юктали, Петропавловск Камчатский,</t>
        </is>
      </c>
      <c r="C76" s="67" t="n"/>
      <c r="D76" s="68" t="n"/>
      <c r="E76" s="68" t="n"/>
      <c r="F76" s="68" t="n"/>
      <c r="G76" s="68" t="n"/>
      <c r="H76" s="68" t="n"/>
      <c r="I76" s="68" t="n"/>
      <c r="J76" s="68" t="n"/>
      <c r="K76" s="68" t="n"/>
      <c r="L76" s="68" t="n"/>
      <c r="M76" s="68" t="n"/>
      <c r="N76" s="68" t="n"/>
      <c r="O76" s="68" t="n"/>
    </row>
    <row r="77" ht="12.75" customFormat="1" customHeight="1" s="64">
      <c r="A77" s="82" t="n"/>
      <c r="B77" s="67" t="inlineStr">
        <is>
          <t xml:space="preserve">Южно-Сахалинск, Магадан, если вес одного места превышает 150 кг или сумма 3-х измерений (Д;Ш;В) более 3-х метров, </t>
        </is>
      </c>
      <c r="C77" s="67" t="n"/>
      <c r="D77" s="68" t="n"/>
      <c r="E77" s="68" t="n"/>
      <c r="F77" s="68" t="n"/>
      <c r="G77" s="68" t="n"/>
      <c r="H77" s="68" t="n"/>
      <c r="I77" s="68" t="n"/>
      <c r="J77" s="68" t="n"/>
      <c r="K77" s="68" t="n"/>
      <c r="L77" s="68" t="n"/>
      <c r="M77" s="68" t="n"/>
      <c r="N77" s="68" t="n"/>
      <c r="O77" s="68" t="n"/>
    </row>
    <row r="78" ht="12.75" customFormat="1" customHeight="1" s="64">
      <c r="A78" s="82" t="n"/>
      <c r="B78" s="67" t="inlineStr">
        <is>
          <t>либо одна из сторон более 3-х метров;</t>
        </is>
      </c>
      <c r="C78" s="67" t="n"/>
      <c r="D78" s="68" t="n"/>
      <c r="E78" s="68" t="n"/>
      <c r="F78" s="68" t="n"/>
      <c r="G78" s="68" t="n"/>
      <c r="H78" s="68" t="n"/>
      <c r="I78" s="68" t="n"/>
      <c r="J78" s="68" t="n"/>
      <c r="K78" s="68" t="n"/>
      <c r="L78" s="68" t="n"/>
      <c r="M78" s="68" t="n"/>
      <c r="N78" s="68" t="n"/>
      <c r="O78" s="68" t="n"/>
    </row>
    <row r="79" ht="12.75" customFormat="1" customHeight="1" s="64">
      <c r="A79" s="82" t="inlineStr">
        <is>
          <t>-</t>
        </is>
      </c>
      <c r="B79" s="68" t="inlineStr">
        <is>
          <t xml:space="preserve">при перевозке в города Мирный, Ленск, Удачный, Айхал, если вес одного места превышает 100 кг </t>
        </is>
      </c>
      <c r="C79" s="84" t="n"/>
      <c r="D79" s="84" t="n"/>
      <c r="E79" s="84" t="n"/>
      <c r="F79" s="84" t="n"/>
      <c r="G79" s="84" t="n"/>
      <c r="H79" s="84" t="n"/>
      <c r="I79" s="84" t="n"/>
      <c r="J79" s="84" t="n"/>
      <c r="K79" s="84" t="n"/>
      <c r="L79" s="84" t="n"/>
      <c r="M79" s="84" t="n"/>
      <c r="N79" s="84" t="n"/>
      <c r="O79" s="84" t="n"/>
    </row>
    <row r="80" ht="12.75" customFormat="1" customHeight="1" s="64">
      <c r="A80" s="66" t="n"/>
      <c r="B80" s="67" t="inlineStr">
        <is>
          <t>или сумма 3-х измерений (Д;Ш;В) более 3-х метров, либо одна из сторон более 3-х метров;</t>
        </is>
      </c>
      <c r="C80" s="85" t="n"/>
      <c r="D80" s="85" t="n"/>
      <c r="E80" s="85" t="n"/>
      <c r="F80" s="85" t="n"/>
      <c r="G80" s="85" t="n"/>
      <c r="H80" s="85" t="n"/>
      <c r="I80" s="85" t="n"/>
      <c r="J80" s="85" t="n"/>
      <c r="K80" s="85" t="n"/>
      <c r="L80" s="85" t="n"/>
      <c r="M80" s="85" t="n"/>
      <c r="N80" s="85" t="n"/>
      <c r="O80" s="85" t="n"/>
    </row>
    <row r="81" ht="12.75" customFormat="1" customHeight="1" s="65">
      <c r="A81" s="259" t="n"/>
      <c r="B81" s="259" t="n"/>
      <c r="C81" s="259" t="n"/>
      <c r="D81" s="259" t="n"/>
      <c r="E81" s="259" t="n"/>
      <c r="F81" s="259" t="n"/>
      <c r="G81" s="259" t="n"/>
      <c r="H81" s="259" t="n"/>
      <c r="I81" s="259" t="n"/>
      <c r="J81" s="259" t="n"/>
      <c r="K81" s="259" t="n"/>
      <c r="L81" s="259" t="n"/>
      <c r="M81" s="260" t="n"/>
    </row>
    <row r="82">
      <c r="A82" s="199" t="n">
        <v>11</v>
      </c>
      <c r="B82" s="278" t="inlineStr">
        <is>
          <t xml:space="preserve">Наценка 30% к тарифу: </t>
        </is>
      </c>
      <c r="D82" s="270" t="n"/>
      <c r="E82" s="270" t="n"/>
      <c r="F82" s="270" t="n"/>
      <c r="G82" s="270" t="n"/>
      <c r="H82" s="270" t="n"/>
      <c r="I82" s="270" t="n"/>
      <c r="J82" s="270" t="n"/>
      <c r="K82" s="270" t="n"/>
      <c r="L82" s="270" t="n"/>
      <c r="M82" s="269" t="n"/>
      <c r="R82" s="197" t="n"/>
      <c r="S82" s="269" t="n"/>
      <c r="T82" s="197" t="n"/>
      <c r="U82" s="197" t="n"/>
      <c r="V82" s="197" t="n"/>
      <c r="W82" s="197" t="n"/>
      <c r="X82" s="197" t="n"/>
      <c r="Y82" s="197" t="n"/>
      <c r="Z82" s="197" t="n"/>
      <c r="AA82" s="197" t="n"/>
      <c r="AB82" s="197" t="n"/>
      <c r="AC82" s="197" t="n"/>
      <c r="AD82" s="197" t="n"/>
      <c r="AE82" s="197" t="n"/>
    </row>
    <row r="83">
      <c r="A83" s="270" t="n"/>
      <c r="B83" s="270" t="inlineStr">
        <is>
          <t>перевозка груза на условиях клиента (нестандартные условия перевозки грузов необходимо предварительно согласовать с менеджером)</t>
        </is>
      </c>
      <c r="N83" s="269" t="n"/>
      <c r="R83" s="197" t="n"/>
      <c r="S83" s="269" t="n"/>
      <c r="T83" s="197" t="n"/>
      <c r="U83" s="197" t="n"/>
      <c r="V83" s="197" t="n"/>
      <c r="W83" s="197" t="n"/>
      <c r="X83" s="197" t="n"/>
      <c r="Y83" s="197" t="n"/>
      <c r="Z83" s="197" t="n"/>
      <c r="AA83" s="197" t="n"/>
      <c r="AB83" s="197" t="n"/>
      <c r="AC83" s="197" t="n"/>
      <c r="AD83" s="197" t="n"/>
      <c r="AE83" s="197" t="n"/>
    </row>
    <row r="84">
      <c r="A84" s="270" t="n"/>
      <c r="B84" s="270" t="inlineStr">
        <is>
          <t>за хрупкий, ценный груз. Если клиент отказывается от наценки за хрупкий груз, то компания не несет ответственности за бой, порчу груза;</t>
        </is>
      </c>
      <c r="O84" s="269" t="n"/>
      <c r="R84" s="197" t="n"/>
      <c r="S84" s="269" t="n"/>
      <c r="T84" s="197" t="n"/>
      <c r="U84" s="197" t="n"/>
      <c r="V84" s="197" t="n"/>
      <c r="W84" s="197" t="n"/>
      <c r="X84" s="197" t="n"/>
      <c r="Y84" s="197" t="n"/>
      <c r="Z84" s="197" t="n"/>
      <c r="AA84" s="197" t="n"/>
      <c r="AB84" s="197" t="n"/>
      <c r="AC84" s="197" t="n"/>
      <c r="AD84" s="197" t="n"/>
      <c r="AE84" s="197" t="n"/>
    </row>
    <row r="85">
      <c r="A85" s="270" t="n"/>
      <c r="B85" s="270" t="n"/>
      <c r="C85" s="270" t="n"/>
      <c r="D85" s="270" t="n"/>
      <c r="E85" s="270" t="n"/>
      <c r="F85" s="270" t="n"/>
      <c r="G85" s="270" t="n"/>
      <c r="H85" s="270" t="n"/>
      <c r="I85" s="270" t="n"/>
      <c r="J85" s="270" t="n"/>
      <c r="K85" s="270" t="n"/>
      <c r="L85" s="270" t="n"/>
      <c r="M85" s="269" t="n"/>
      <c r="R85" s="197" t="n"/>
      <c r="S85" s="269" t="n"/>
      <c r="T85" s="197" t="n"/>
      <c r="U85" s="197" t="n"/>
      <c r="V85" s="197" t="n"/>
      <c r="W85" s="197" t="n"/>
      <c r="X85" s="197" t="n"/>
      <c r="Y85" s="197" t="n"/>
      <c r="Z85" s="197" t="n"/>
      <c r="AA85" s="197" t="n"/>
      <c r="AB85" s="197" t="n"/>
      <c r="AC85" s="197" t="n"/>
      <c r="AD85" s="197" t="n"/>
      <c r="AE85" s="197" t="n"/>
    </row>
    <row r="86">
      <c r="A86" s="199" t="n">
        <v>12</v>
      </c>
      <c r="B86" s="278" t="inlineStr">
        <is>
          <t xml:space="preserve">Дополнительно: </t>
        </is>
      </c>
      <c r="D86" s="270" t="n"/>
      <c r="E86" s="270" t="n"/>
      <c r="F86" s="270" t="n"/>
      <c r="G86" s="270" t="n"/>
      <c r="H86" s="270" t="n"/>
      <c r="I86" s="270" t="n"/>
      <c r="J86" s="270" t="n"/>
      <c r="K86" s="270" t="n"/>
      <c r="L86" s="270" t="n"/>
      <c r="M86" s="269" t="n"/>
      <c r="R86" s="197" t="n"/>
      <c r="S86" s="269" t="n"/>
      <c r="T86" s="197" t="n"/>
      <c r="U86" s="197" t="n"/>
      <c r="V86" s="197" t="n"/>
      <c r="W86" s="197" t="n"/>
      <c r="X86" s="197" t="n"/>
      <c r="Y86" s="197" t="n"/>
      <c r="Z86" s="197" t="n"/>
      <c r="AA86" s="197" t="n"/>
      <c r="AB86" s="197" t="n"/>
      <c r="AC86" s="197" t="n"/>
      <c r="AD86" s="197" t="n"/>
      <c r="AE86" s="197" t="n"/>
    </row>
    <row r="87">
      <c r="A87" s="270" t="n"/>
      <c r="B87" s="270" t="inlineStr">
        <is>
          <t xml:space="preserve">оформление перевозочных документов – 350,00 руб. за каждую Экспедиторскую Расписку, </t>
        </is>
      </c>
      <c r="P87" s="269" t="n"/>
      <c r="R87" s="197" t="n"/>
      <c r="S87" s="269" t="n"/>
      <c r="T87" s="197" t="n"/>
      <c r="U87" s="197" t="n"/>
      <c r="V87" s="197" t="n"/>
      <c r="W87" s="197" t="n"/>
      <c r="X87" s="197" t="n"/>
      <c r="Y87" s="197" t="n"/>
      <c r="Z87" s="197" t="n"/>
      <c r="AA87" s="197" t="n"/>
      <c r="AB87" s="197" t="n"/>
      <c r="AC87" s="197" t="n"/>
      <c r="AD87" s="197" t="n"/>
      <c r="AE87" s="197" t="n"/>
    </row>
    <row r="88">
      <c r="A88" s="270" t="n"/>
      <c r="B88" s="270" t="inlineStr">
        <is>
          <t>Расценки на дополнительные услуги расположены на сайте oooyata.ru в разделе Услуги.</t>
        </is>
      </c>
      <c r="J88" s="270" t="n"/>
      <c r="K88" s="270" t="n"/>
      <c r="L88" s="270" t="n"/>
      <c r="M88" s="269" t="n"/>
      <c r="R88" s="197" t="n"/>
      <c r="S88" s="269" t="n"/>
      <c r="T88" s="197" t="n"/>
      <c r="U88" s="197" t="n"/>
      <c r="V88" s="197" t="n"/>
      <c r="W88" s="197" t="n"/>
      <c r="X88" s="197" t="n"/>
      <c r="Y88" s="197" t="n"/>
      <c r="Z88" s="197" t="n"/>
      <c r="AA88" s="197" t="n"/>
      <c r="AB88" s="197" t="n"/>
      <c r="AC88" s="197" t="n"/>
      <c r="AD88" s="197" t="n"/>
      <c r="AE88" s="197" t="n"/>
    </row>
    <row r="89">
      <c r="A89" s="270" t="n"/>
      <c r="B89" s="270" t="n"/>
      <c r="C89" s="270" t="n"/>
      <c r="D89" s="270" t="n"/>
      <c r="E89" s="270" t="n"/>
      <c r="F89" s="270" t="n"/>
      <c r="G89" s="270" t="n"/>
      <c r="H89" s="270" t="n"/>
      <c r="I89" s="270" t="n"/>
      <c r="J89" s="270" t="n"/>
      <c r="K89" s="270" t="n"/>
      <c r="L89" s="270" t="n"/>
      <c r="M89" s="269" t="n"/>
      <c r="R89" s="197" t="n"/>
      <c r="S89" s="270" t="n"/>
      <c r="T89" s="197" t="n"/>
      <c r="U89" s="197" t="n"/>
      <c r="V89" s="197" t="n"/>
      <c r="W89" s="197" t="n"/>
      <c r="X89" s="197" t="n"/>
      <c r="Y89" s="197" t="n"/>
      <c r="Z89" s="197" t="n"/>
      <c r="AA89" s="197" t="n"/>
      <c r="AB89" s="197" t="n"/>
      <c r="AC89" s="197" t="n"/>
      <c r="AD89" s="197" t="n"/>
      <c r="AE89" s="197" t="n"/>
    </row>
    <row r="90">
      <c r="A90" s="270" t="n"/>
      <c r="B90" s="278" t="inlineStr">
        <is>
          <t>Дополнительные условия:</t>
        </is>
      </c>
      <c r="D90" s="270" t="n"/>
      <c r="E90" s="270" t="n"/>
      <c r="F90" s="270" t="n"/>
      <c r="G90" s="270" t="n"/>
      <c r="H90" s="270" t="n"/>
      <c r="I90" s="270" t="n"/>
      <c r="J90" s="270" t="n"/>
      <c r="K90" s="270" t="n"/>
      <c r="L90" s="270" t="n"/>
      <c r="M90" s="269" t="n"/>
      <c r="R90" s="197" t="n"/>
      <c r="S90" s="269" t="n"/>
      <c r="T90" s="197" t="n"/>
      <c r="U90" s="197" t="n"/>
      <c r="V90" s="197" t="n"/>
      <c r="W90" s="197" t="n"/>
      <c r="X90" s="197" t="n"/>
      <c r="Y90" s="197" t="n"/>
      <c r="Z90" s="197" t="n"/>
      <c r="AA90" s="197" t="n"/>
      <c r="AB90" s="197" t="n"/>
      <c r="AC90" s="197" t="n"/>
      <c r="AD90" s="197" t="n"/>
      <c r="AE90" s="197" t="n"/>
    </row>
    <row r="91">
      <c r="A91" s="270" t="n"/>
      <c r="B91" s="270" t="inlineStr">
        <is>
          <t xml:space="preserve">1. Все грузы к перевозке принимаются только при наличии оригиналов сопроводительных документов на товар, оригинала доверенности на отправку груза (разовую, либо с годичным сроком годности), заявки на отправку </t>
        </is>
      </c>
      <c r="Q91" s="269" t="n"/>
      <c r="R91" s="197" t="n"/>
      <c r="S91" s="269" t="n"/>
      <c r="T91" s="197" t="n"/>
      <c r="U91" s="197" t="n"/>
      <c r="V91" s="197" t="n"/>
      <c r="W91" s="197" t="n"/>
      <c r="X91" s="197" t="n"/>
      <c r="Y91" s="197" t="n"/>
      <c r="Z91" s="197" t="n"/>
      <c r="AA91" s="197" t="n"/>
      <c r="AB91" s="197" t="n"/>
      <c r="AC91" s="197" t="n"/>
      <c r="AD91" s="197" t="n"/>
      <c r="AE91" s="197" t="n"/>
    </row>
    <row r="92">
      <c r="A92" s="270" t="n"/>
      <c r="B92" s="270" t="inlineStr">
        <is>
          <t xml:space="preserve">заполненную и подписанную представителем отправителя, а также наличие заключенного договора транспортной экспедиции между Экспедитором и Клиентом (основание Федеральный закон от 30.06.2003 N87-ФЗ (ред. от 06.07.2016) </t>
        </is>
      </c>
      <c r="R92" s="197" t="n"/>
      <c r="S92" s="269" t="n"/>
      <c r="T92" s="197" t="n"/>
      <c r="U92" s="197" t="n"/>
      <c r="V92" s="197" t="n"/>
      <c r="W92" s="197" t="n"/>
      <c r="X92" s="197" t="n"/>
      <c r="Y92" s="197" t="n"/>
      <c r="Z92" s="197" t="n"/>
      <c r="AA92" s="197" t="n"/>
      <c r="AB92" s="197" t="n"/>
      <c r="AC92" s="197" t="n"/>
      <c r="AD92" s="197" t="n"/>
      <c r="AE92" s="197" t="n"/>
    </row>
    <row r="93">
      <c r="A93" s="270" t="n"/>
      <c r="B93" s="270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M93" s="269" t="n"/>
      <c r="R93" s="197" t="n"/>
      <c r="S93" s="197" t="n"/>
      <c r="T93" s="197" t="n"/>
      <c r="U93" s="197" t="n"/>
      <c r="V93" s="197" t="n"/>
      <c r="W93" s="197" t="n"/>
      <c r="X93" s="197" t="n"/>
      <c r="Y93" s="197" t="n"/>
      <c r="Z93" s="197" t="n"/>
      <c r="AA93" s="197" t="n"/>
      <c r="AB93" s="197" t="n"/>
      <c r="AC93" s="197" t="n"/>
      <c r="AD93" s="197" t="n"/>
      <c r="AE93" s="197" t="n"/>
    </row>
    <row r="94">
      <c r="A94" s="270" t="n"/>
      <c r="B94" s="270" t="n"/>
      <c r="C94" s="270" t="n"/>
      <c r="D94" s="270" t="n"/>
      <c r="E94" s="270" t="n"/>
      <c r="F94" s="270" t="n"/>
      <c r="G94" s="270" t="n"/>
      <c r="H94" s="270" t="n"/>
      <c r="I94" s="270" t="n"/>
      <c r="J94" s="270" t="n"/>
      <c r="K94" s="270" t="n"/>
      <c r="L94" s="270" t="n"/>
      <c r="M94" s="269" t="n"/>
      <c r="N94" s="269" t="n"/>
      <c r="O94" s="269" t="n"/>
      <c r="P94" s="269" t="n"/>
      <c r="Q94" s="269" t="n"/>
      <c r="R94" s="197" t="n"/>
      <c r="S94" s="197" t="n"/>
      <c r="T94" s="197" t="n"/>
      <c r="U94" s="197" t="n"/>
      <c r="V94" s="197" t="n"/>
      <c r="W94" s="197" t="n"/>
      <c r="X94" s="197" t="n"/>
      <c r="Y94" s="197" t="n"/>
      <c r="Z94" s="197" t="n"/>
      <c r="AA94" s="197" t="n"/>
      <c r="AB94" s="197" t="n"/>
      <c r="AC94" s="197" t="n"/>
      <c r="AD94" s="197" t="n"/>
      <c r="AE94" s="197" t="n"/>
    </row>
    <row r="95">
      <c r="A95" s="270" t="n"/>
      <c r="B95" s="247" t="inlineStr">
        <is>
          <t>ЭДО Контур Диадок</t>
        </is>
      </c>
      <c r="C95" s="270" t="n"/>
      <c r="D95" s="270" t="n"/>
      <c r="E95" s="270" t="n"/>
      <c r="F95" s="270" t="n"/>
      <c r="G95" s="270" t="n"/>
      <c r="H95" s="270" t="n"/>
      <c r="I95" s="270" t="n"/>
      <c r="J95" s="270" t="n"/>
      <c r="K95" s="270" t="n"/>
      <c r="L95" s="270" t="n"/>
      <c r="M95" s="269" t="n"/>
      <c r="N95" s="269" t="n"/>
      <c r="O95" s="269" t="n"/>
      <c r="P95" s="269" t="n"/>
      <c r="Q95" s="269" t="n"/>
      <c r="R95" s="197" t="n"/>
      <c r="S95" s="197" t="n"/>
      <c r="T95" s="197" t="n"/>
      <c r="U95" s="197" t="n"/>
      <c r="V95" s="197" t="n"/>
      <c r="W95" s="197" t="n"/>
      <c r="X95" s="197" t="n"/>
      <c r="Y95" s="197" t="n"/>
      <c r="Z95" s="197" t="n"/>
      <c r="AA95" s="197" t="n"/>
      <c r="AB95" s="197" t="n"/>
      <c r="AC95" s="197" t="n"/>
      <c r="AD95" s="197" t="n"/>
      <c r="AE95" s="197" t="n"/>
    </row>
    <row r="96">
      <c r="A96" s="270" t="n"/>
      <c r="B96" s="247" t="inlineStr">
        <is>
          <t>* Реестр Экспедиторов GL-B044-00112-00/00016770</t>
        </is>
      </c>
      <c r="C96" s="270" t="n"/>
      <c r="D96" s="270" t="n"/>
      <c r="E96" s="270" t="n"/>
      <c r="F96" s="270" t="n"/>
      <c r="G96" s="270" t="n"/>
      <c r="H96" s="270" t="n"/>
      <c r="I96" s="270" t="n"/>
      <c r="J96" s="270" t="n"/>
      <c r="K96" s="270" t="n"/>
      <c r="L96" s="270" t="n"/>
      <c r="M96" s="269" t="n"/>
      <c r="N96" s="269" t="n"/>
      <c r="O96" s="269" t="n"/>
      <c r="P96" s="269" t="n"/>
      <c r="Q96" s="269" t="n"/>
      <c r="R96" s="197" t="n"/>
      <c r="S96" s="197" t="n"/>
      <c r="T96" s="197" t="n"/>
      <c r="U96" s="197" t="n"/>
      <c r="V96" s="197" t="n"/>
      <c r="W96" s="197" t="n"/>
      <c r="X96" s="197" t="n"/>
      <c r="Y96" s="197" t="n"/>
      <c r="Z96" s="197" t="n"/>
      <c r="AA96" s="197" t="n"/>
      <c r="AB96" s="197" t="n"/>
      <c r="AC96" s="197" t="n"/>
      <c r="AD96" s="197" t="n"/>
      <c r="AE96" s="197" t="n"/>
    </row>
    <row r="97">
      <c r="A97" s="270" t="n"/>
      <c r="B97" s="68" t="n"/>
      <c r="C97" s="270" t="n"/>
      <c r="D97" s="270" t="n"/>
      <c r="E97" s="270" t="n"/>
      <c r="F97" s="270" t="n"/>
      <c r="G97" s="270" t="n"/>
      <c r="H97" s="270" t="n"/>
      <c r="I97" s="270" t="n"/>
      <c r="J97" s="270" t="n"/>
      <c r="K97" s="270" t="n"/>
      <c r="L97" s="270" t="n"/>
      <c r="M97" s="269" t="n"/>
      <c r="N97" s="269" t="n"/>
      <c r="O97" s="269" t="n"/>
      <c r="P97" s="269" t="n"/>
      <c r="Q97" s="269" t="n"/>
      <c r="R97" s="197" t="n"/>
      <c r="S97" s="197" t="n"/>
      <c r="T97" s="197" t="n"/>
      <c r="U97" s="197" t="n"/>
      <c r="V97" s="197" t="n"/>
      <c r="W97" s="197" t="n"/>
      <c r="X97" s="197" t="n"/>
      <c r="Y97" s="197" t="n"/>
      <c r="Z97" s="197" t="n"/>
      <c r="AA97" s="197" t="n"/>
      <c r="AB97" s="197" t="n"/>
      <c r="AC97" s="197" t="n"/>
      <c r="AD97" s="197" t="n"/>
      <c r="AE97" s="197" t="n"/>
    </row>
    <row r="98" ht="15.75" customHeight="1">
      <c r="A98" s="270" t="n"/>
      <c r="B98" s="248" t="inlineStr">
        <is>
          <t>ГИС ЭПД (ЭТРН) ID ЭТН 2BM-9717133346-771701001-202304270548207900436</t>
        </is>
      </c>
      <c r="C98" s="270" t="n"/>
      <c r="D98" s="270" t="n"/>
      <c r="E98" s="270" t="n"/>
      <c r="F98" s="270" t="n"/>
      <c r="G98" s="270" t="n"/>
      <c r="H98" s="270" t="n"/>
      <c r="I98" s="270" t="n"/>
      <c r="J98" s="270" t="n"/>
      <c r="K98" s="270" t="n"/>
      <c r="L98" s="270" t="n"/>
      <c r="M98" s="269" t="n"/>
      <c r="R98" s="197" t="n"/>
      <c r="S98" s="197" t="n"/>
      <c r="T98" s="197" t="n"/>
      <c r="U98" s="197" t="n"/>
      <c r="V98" s="197" t="n"/>
      <c r="W98" s="197" t="n"/>
      <c r="X98" s="197" t="n"/>
      <c r="Y98" s="197" t="n"/>
      <c r="Z98" s="197" t="n"/>
      <c r="AA98" s="197" t="n"/>
      <c r="AB98" s="197" t="n"/>
      <c r="AC98" s="197" t="n"/>
      <c r="AD98" s="197" t="n"/>
      <c r="AE98" s="197" t="n"/>
    </row>
    <row r="99" ht="15.75" customHeight="1">
      <c r="A99" s="270" t="n"/>
      <c r="B99" s="248" t="n"/>
      <c r="C99" s="270" t="n"/>
      <c r="D99" s="270" t="n"/>
      <c r="E99" s="270" t="n"/>
      <c r="F99" s="270" t="n"/>
      <c r="G99" s="270" t="n"/>
      <c r="H99" s="270" t="n"/>
      <c r="I99" s="270" t="n"/>
      <c r="J99" s="270" t="n"/>
      <c r="K99" s="270" t="n"/>
      <c r="L99" s="270" t="n"/>
      <c r="M99" s="269" t="n"/>
      <c r="N99" s="269" t="n"/>
      <c r="O99" s="269" t="n"/>
      <c r="P99" s="269" t="n"/>
      <c r="Q99" s="269" t="n"/>
      <c r="R99" s="197" t="n"/>
      <c r="S99" s="197" t="n"/>
      <c r="T99" s="197" t="n"/>
      <c r="U99" s="197" t="n"/>
      <c r="V99" s="197" t="n"/>
      <c r="W99" s="197" t="n"/>
      <c r="X99" s="197" t="n"/>
      <c r="Y99" s="197" t="n"/>
      <c r="Z99" s="197" t="n"/>
      <c r="AA99" s="197" t="n"/>
      <c r="AB99" s="197" t="n"/>
      <c r="AC99" s="197" t="n"/>
      <c r="AD99" s="197" t="n"/>
      <c r="AE99" s="197" t="n"/>
    </row>
    <row r="100" ht="15.75" customHeight="1">
      <c r="A100" s="270" t="n"/>
      <c r="B100" s="248" t="n"/>
      <c r="C100" s="270" t="n"/>
      <c r="D100" s="270" t="n"/>
      <c r="E100" s="270" t="n"/>
      <c r="F100" s="270" t="n"/>
      <c r="G100" s="270" t="n"/>
      <c r="H100" s="270" t="n"/>
      <c r="I100" s="270" t="n"/>
      <c r="J100" s="270" t="n"/>
      <c r="K100" s="270" t="n"/>
      <c r="L100" s="270" t="n"/>
      <c r="M100" s="269" t="n"/>
      <c r="N100" s="269" t="n"/>
      <c r="O100" s="269" t="n"/>
      <c r="P100" s="269" t="n"/>
      <c r="Q100" s="269" t="n"/>
      <c r="R100" s="197" t="n"/>
      <c r="S100" s="197" t="n"/>
      <c r="T100" s="197" t="n"/>
      <c r="U100" s="197" t="n"/>
      <c r="V100" s="197" t="n"/>
      <c r="W100" s="197" t="n"/>
      <c r="X100" s="197" t="n"/>
      <c r="Y100" s="197" t="n"/>
      <c r="Z100" s="197" t="n"/>
      <c r="AA100" s="197" t="n"/>
      <c r="AB100" s="197" t="n"/>
      <c r="AC100" s="197" t="n"/>
      <c r="AD100" s="197" t="n"/>
      <c r="AE100" s="197" t="n"/>
    </row>
    <row r="101">
      <c r="A101" s="270" t="n"/>
      <c r="B101" s="270" t="inlineStr">
        <is>
          <t>Цены указаны с учетом НДС 22%.</t>
        </is>
      </c>
      <c r="E101" s="270" t="n"/>
      <c r="F101" s="270" t="n"/>
      <c r="G101" s="270" t="n"/>
      <c r="H101" s="270" t="n"/>
      <c r="I101" s="270" t="n"/>
      <c r="J101" s="270" t="n"/>
      <c r="K101" s="270" t="n"/>
      <c r="L101" s="270" t="n"/>
      <c r="M101" s="269" t="n"/>
      <c r="R101" s="197" t="n"/>
      <c r="S101" s="197" t="n"/>
      <c r="T101" s="197" t="n"/>
      <c r="U101" s="197" t="n"/>
      <c r="V101" s="197" t="n"/>
      <c r="W101" s="197" t="n"/>
      <c r="X101" s="197" t="n"/>
      <c r="Y101" s="197" t="n"/>
      <c r="Z101" s="197" t="n"/>
      <c r="AA101" s="197" t="n"/>
      <c r="AB101" s="197" t="n"/>
      <c r="AC101" s="197" t="n"/>
      <c r="AD101" s="197" t="n"/>
      <c r="AE101" s="197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+CB67BndTfQ923Tau7VIPw==" formatRows="1" sort="1" spinCount="100000" hashValue="uOAJDmCP3RcgPrnNCZLrjLnk7a536ucTIVY6hRSwbmcVJXkyeaUur6Es1UfbMzyyrztfs5phbwTeR7e5Q52bDg=="/>
  <autoFilter ref="A13:AF50"/>
  <mergeCells count="47">
    <mergeCell ref="B84:N84"/>
    <mergeCell ref="B54:L54"/>
    <mergeCell ref="B90:C90"/>
    <mergeCell ref="B101:D101"/>
    <mergeCell ref="B65:N65"/>
    <mergeCell ref="O84:Q84"/>
    <mergeCell ref="B64:E64"/>
    <mergeCell ref="B11:B12"/>
    <mergeCell ref="B68:N68"/>
    <mergeCell ref="D11:D12"/>
    <mergeCell ref="M98:Q98"/>
    <mergeCell ref="B92:Q92"/>
    <mergeCell ref="B93:L93"/>
    <mergeCell ref="N83:Q83"/>
    <mergeCell ref="B86:C86"/>
    <mergeCell ref="M88:Q88"/>
    <mergeCell ref="M82:Q82"/>
    <mergeCell ref="C11:C12"/>
    <mergeCell ref="M90:Q90"/>
    <mergeCell ref="E11:E12"/>
    <mergeCell ref="B57:I57"/>
    <mergeCell ref="B83:M83"/>
    <mergeCell ref="B82:C82"/>
    <mergeCell ref="B55:G55"/>
    <mergeCell ref="B88:I88"/>
    <mergeCell ref="Z1:AE1"/>
    <mergeCell ref="M81:Q81"/>
    <mergeCell ref="H11:R11"/>
    <mergeCell ref="B71:N71"/>
    <mergeCell ref="M86:Q86"/>
    <mergeCell ref="B87:O87"/>
    <mergeCell ref="B52:E52"/>
    <mergeCell ref="B70:E70"/>
    <mergeCell ref="T11:AD11"/>
    <mergeCell ref="M89:Q89"/>
    <mergeCell ref="M85:Q85"/>
    <mergeCell ref="F11:F12"/>
    <mergeCell ref="B67:E67"/>
    <mergeCell ref="AE11:AE12"/>
    <mergeCell ref="P87:Q87"/>
    <mergeCell ref="M101:Q101"/>
    <mergeCell ref="B91:P91"/>
    <mergeCell ref="B53:E53"/>
    <mergeCell ref="B56:J56"/>
    <mergeCell ref="G11:G12"/>
    <mergeCell ref="A11:A12"/>
    <mergeCell ref="M93:Q93"/>
  </mergeCells>
  <pageMargins left="0.7" right="0.7" top="0.75" bottom="0.75" header="0.3" footer="0.3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73"/>
  <sheetViews>
    <sheetView zoomScale="80" zoomScaleNormal="80" workbookViewId="0">
      <pane ySplit="13" topLeftCell="A46" activePane="bottomLeft" state="frozen"/>
      <selection pane="bottomLeft" activeCell="Z1" sqref="Z1:AE5"/>
    </sheetView>
  </sheetViews>
  <sheetFormatPr baseColWidth="8" defaultColWidth="9" defaultRowHeight="15.75"/>
  <cols>
    <col width="5.7109375" customWidth="1" style="146" min="1" max="1"/>
    <col width="10" customWidth="1" style="146" min="2" max="2"/>
    <col width="18" customWidth="1" style="146" min="3" max="3"/>
    <col width="8" customWidth="1" style="146" min="4" max="4"/>
    <col width="13.28515625" customWidth="1" style="146" min="5" max="5"/>
    <col width="7.5703125" customWidth="1" style="146" min="6" max="6"/>
    <col width="10.42578125" customWidth="1" style="146" min="7" max="7"/>
    <col width="9" customWidth="1" style="146" min="8" max="18"/>
    <col width="0.5703125" customWidth="1" style="146" min="19" max="19"/>
    <col width="9" customWidth="1" style="146" min="20" max="30"/>
    <col width="15.140625" customWidth="1" style="146" min="31" max="31"/>
    <col width="9" customWidth="1" style="146" min="32" max="16384"/>
  </cols>
  <sheetData>
    <row r="1">
      <c r="A1" s="147" t="n"/>
      <c r="B1" s="147" t="n"/>
      <c r="C1" s="148" t="n"/>
      <c r="D1" s="149" t="n"/>
      <c r="E1" s="149" t="n"/>
      <c r="F1" s="149" t="inlineStr">
        <is>
          <t>8 800 500-68-01</t>
        </is>
      </c>
      <c r="G1" s="149" t="n"/>
      <c r="H1" s="149" t="n"/>
      <c r="I1" s="149" t="n"/>
      <c r="J1" s="149" t="n"/>
      <c r="K1" s="149" t="n"/>
      <c r="L1" s="449" t="n"/>
      <c r="M1" s="149" t="n"/>
      <c r="N1" s="149" t="n"/>
      <c r="O1" s="149" t="n"/>
      <c r="P1" s="149" t="n"/>
      <c r="Q1" s="149" t="n"/>
      <c r="R1" s="149" t="n"/>
      <c r="S1" s="149" t="n"/>
      <c r="T1" s="149" t="n"/>
      <c r="U1" s="149" t="n"/>
      <c r="V1" s="149" t="n"/>
      <c r="W1" s="149" t="n"/>
      <c r="X1" s="149" t="n"/>
      <c r="Y1" s="149" t="n"/>
      <c r="Z1" s="262" t="inlineStr">
        <is>
          <t>Общество с ограниченной ответственностью  «ТК «ЯТА»</t>
        </is>
      </c>
    </row>
    <row r="2">
      <c r="A2" s="147" t="n"/>
      <c r="B2" s="147" t="n"/>
      <c r="C2" s="148" t="n"/>
      <c r="D2" s="149" t="n"/>
      <c r="E2" s="149" t="n"/>
      <c r="F2" s="149" t="inlineStr">
        <is>
          <t>Москва, 1-й Лучевой просек,</t>
        </is>
      </c>
      <c r="G2" s="149" t="n"/>
      <c r="H2" s="149" t="n"/>
      <c r="I2" s="149" t="n"/>
      <c r="J2" s="149" t="n"/>
      <c r="K2" s="149" t="n"/>
      <c r="L2" s="449" t="n"/>
      <c r="M2" s="149" t="n"/>
      <c r="N2" s="149" t="n"/>
      <c r="O2" s="149" t="n"/>
      <c r="P2" s="149" t="n"/>
      <c r="Q2" s="149" t="n"/>
      <c r="R2" s="149" t="n"/>
      <c r="S2" s="149" t="n"/>
      <c r="T2" s="149" t="n"/>
      <c r="U2" s="149" t="n"/>
      <c r="V2" s="149" t="n"/>
      <c r="W2" s="149" t="n"/>
      <c r="X2" s="149" t="n"/>
      <c r="Y2" s="149" t="n"/>
      <c r="Z2" s="2" t="inlineStr">
        <is>
          <t>ОГРН: 1237700263305</t>
        </is>
      </c>
      <c r="AA2" s="2" t="n"/>
      <c r="AB2" s="417" t="n"/>
      <c r="AC2" s="2" t="inlineStr">
        <is>
          <t xml:space="preserve">р/с: 40702810038000434807 </t>
        </is>
      </c>
      <c r="AD2" s="2" t="n"/>
      <c r="AE2" s="2" t="n"/>
    </row>
    <row r="3">
      <c r="A3" s="147" t="n"/>
      <c r="B3" s="147" t="n"/>
      <c r="C3" s="148" t="n"/>
      <c r="D3" s="149" t="n"/>
      <c r="E3" s="149" t="n"/>
      <c r="F3" s="149" t="inlineStr">
        <is>
          <t>15 стр. 9</t>
        </is>
      </c>
      <c r="G3" s="149" t="n"/>
      <c r="H3" s="149" t="n"/>
      <c r="I3" s="149" t="n"/>
      <c r="J3" s="149" t="n"/>
      <c r="K3" s="149" t="n"/>
      <c r="L3" s="449" t="n"/>
      <c r="M3" s="149" t="n"/>
      <c r="N3" s="149" t="n"/>
      <c r="O3" s="149" t="n"/>
      <c r="P3" s="149" t="n"/>
      <c r="Q3" s="149" t="n"/>
      <c r="R3" s="149" t="n"/>
      <c r="S3" s="149" t="n"/>
      <c r="T3" s="149" t="n"/>
      <c r="U3" s="149" t="n"/>
      <c r="V3" s="149" t="n"/>
      <c r="W3" s="149" t="n"/>
      <c r="X3" s="149" t="n"/>
      <c r="Y3" s="149" t="n"/>
      <c r="Z3" s="2" t="inlineStr">
        <is>
          <t>ИНН:  9717133346</t>
        </is>
      </c>
      <c r="AA3" s="2" t="n"/>
      <c r="AB3" s="417" t="n"/>
      <c r="AC3" s="2" t="inlineStr">
        <is>
          <t>в ПАО «Сбербанк»</t>
        </is>
      </c>
      <c r="AD3" s="2" t="n"/>
      <c r="AE3" s="2" t="n"/>
    </row>
    <row r="4">
      <c r="A4" s="147" t="n"/>
      <c r="B4" s="147" t="n"/>
      <c r="C4" s="148" t="n"/>
      <c r="D4" s="149" t="n"/>
      <c r="E4" s="149" t="n"/>
      <c r="F4" s="149" t="n"/>
      <c r="G4" s="149" t="n"/>
      <c r="H4" s="149" t="n"/>
      <c r="I4" s="149" t="n"/>
      <c r="J4" s="149" t="n"/>
      <c r="K4" s="149" t="n"/>
      <c r="L4" s="449" t="n"/>
      <c r="M4" s="149" t="n"/>
      <c r="N4" s="149" t="n"/>
      <c r="O4" s="149" t="n"/>
      <c r="P4" s="149" t="n"/>
      <c r="Q4" s="149" t="n"/>
      <c r="R4" s="149" t="n"/>
      <c r="S4" s="149" t="n"/>
      <c r="T4" s="149" t="n"/>
      <c r="U4" s="149" t="n"/>
      <c r="V4" s="149" t="n"/>
      <c r="W4" s="149" t="n"/>
      <c r="X4" s="149" t="n"/>
      <c r="Y4" s="149" t="n"/>
      <c r="Z4" s="2" t="inlineStr">
        <is>
          <t>КПП: 771701001</t>
        </is>
      </c>
      <c r="AA4" s="2" t="n"/>
      <c r="AB4" s="417" t="n"/>
      <c r="AC4" s="2" t="inlineStr">
        <is>
          <t>к/с: 30101810400000000225</t>
        </is>
      </c>
      <c r="AD4" s="2" t="n"/>
      <c r="AE4" s="2" t="n"/>
    </row>
    <row r="5">
      <c r="A5" s="150" t="n"/>
      <c r="B5" s="150" t="n"/>
      <c r="C5" s="151" t="n"/>
      <c r="D5" s="152" t="n"/>
      <c r="E5" s="152" t="n"/>
      <c r="F5" s="152" t="inlineStr">
        <is>
          <t>oooyata.ru</t>
        </is>
      </c>
      <c r="G5" s="152" t="n"/>
      <c r="H5" s="152" t="n"/>
      <c r="I5" s="152" t="n"/>
      <c r="J5" s="152" t="n"/>
      <c r="K5" s="152" t="n"/>
      <c r="L5" s="450" t="n"/>
      <c r="M5" s="152" t="n"/>
      <c r="N5" s="152" t="n"/>
      <c r="O5" s="152" t="n"/>
      <c r="P5" s="152" t="n"/>
      <c r="Q5" s="152" t="n"/>
      <c r="R5" s="152" t="n"/>
      <c r="S5" s="152" t="n"/>
      <c r="T5" s="152" t="n"/>
      <c r="U5" s="152" t="n"/>
      <c r="V5" s="152" t="n"/>
      <c r="W5" s="152" t="n"/>
      <c r="X5" s="152" t="n"/>
      <c r="Y5" s="152" t="n"/>
      <c r="Z5" s="6" t="n"/>
      <c r="AA5" s="6" t="n"/>
      <c r="AB5" s="418" t="n"/>
      <c r="AC5" s="6" t="inlineStr">
        <is>
          <t>БИК: 044525225</t>
        </is>
      </c>
      <c r="AD5" s="6" t="n"/>
      <c r="AE5" s="6" t="n"/>
    </row>
    <row r="6">
      <c r="A6" s="147" t="n"/>
      <c r="B6" s="147" t="n"/>
      <c r="C6" s="148" t="n"/>
      <c r="D6" s="149" t="n"/>
      <c r="E6" s="149" t="n"/>
      <c r="F6" s="149" t="n"/>
      <c r="G6" s="149" t="n"/>
      <c r="H6" s="149" t="n"/>
      <c r="I6" s="149" t="n"/>
      <c r="J6" s="149" t="n"/>
      <c r="K6" s="149" t="n"/>
      <c r="L6" s="449" t="n"/>
      <c r="M6" s="149" t="n"/>
      <c r="N6" s="149" t="n"/>
      <c r="O6" s="149" t="n"/>
      <c r="P6" s="149" t="n"/>
      <c r="Q6" s="149" t="n"/>
      <c r="R6" s="149" t="n"/>
      <c r="S6" s="149" t="n"/>
      <c r="T6" s="149" t="n"/>
      <c r="U6" s="149" t="n"/>
      <c r="V6" s="149" t="n"/>
      <c r="W6" s="149" t="n"/>
      <c r="X6" s="149" t="n"/>
      <c r="Y6" s="149" t="n"/>
      <c r="Z6" s="149" t="n"/>
      <c r="AA6" s="149" t="n"/>
      <c r="AB6" s="449" t="n"/>
      <c r="AC6" s="149" t="n"/>
      <c r="AD6" s="149" t="n"/>
      <c r="AE6" s="149" t="n"/>
    </row>
    <row r="7">
      <c r="A7" s="147" t="n"/>
      <c r="B7" s="147" t="n"/>
      <c r="C7" s="148" t="n"/>
      <c r="D7" s="149" t="n"/>
      <c r="E7" s="149" t="n"/>
      <c r="F7" s="149" t="n"/>
      <c r="G7" s="149" t="n"/>
      <c r="H7" s="149" t="n"/>
      <c r="I7" s="149" t="n"/>
      <c r="J7" s="149" t="n"/>
      <c r="K7" s="149" t="n"/>
      <c r="L7" s="449" t="n"/>
      <c r="M7" s="149" t="n"/>
      <c r="N7" s="149" t="n"/>
      <c r="O7" s="149" t="n"/>
      <c r="P7" s="164" t="n"/>
      <c r="Q7" s="149" t="n"/>
      <c r="R7" s="149" t="n"/>
      <c r="S7" s="149" t="n"/>
      <c r="T7" s="149" t="n"/>
      <c r="U7" s="149" t="n"/>
      <c r="V7" s="149" t="n"/>
      <c r="W7" s="149" t="n"/>
      <c r="X7" s="149" t="n"/>
      <c r="Y7" s="149" t="n"/>
      <c r="Z7" s="149" t="n"/>
      <c r="AA7" s="149" t="n"/>
      <c r="AB7" s="149" t="n"/>
      <c r="AC7" s="149" t="n"/>
      <c r="AD7" s="149" t="n"/>
      <c r="AE7" s="441" t="inlineStr">
        <is>
          <t>действует с 01.10.2026 г</t>
        </is>
      </c>
    </row>
    <row r="8">
      <c r="A8" s="147" t="n"/>
      <c r="B8" s="153" t="inlineStr">
        <is>
          <t>Тарифы на услуги доставки сборного груза :</t>
        </is>
      </c>
      <c r="C8" s="148" t="n"/>
      <c r="D8" s="149" t="n"/>
      <c r="E8" s="149" t="n"/>
      <c r="F8" s="149" t="n"/>
      <c r="G8" s="149" t="n"/>
      <c r="H8" s="149" t="n"/>
      <c r="I8" s="149" t="n"/>
      <c r="J8" s="149" t="n"/>
      <c r="K8" s="149" t="n"/>
      <c r="L8" s="449" t="n"/>
      <c r="M8" s="149" t="n"/>
      <c r="N8" s="149" t="n"/>
      <c r="O8" s="149" t="n"/>
      <c r="P8" s="149" t="n"/>
      <c r="Q8" s="149" t="n"/>
      <c r="R8" s="149" t="n"/>
      <c r="S8" s="149" t="n"/>
      <c r="T8" s="149" t="n"/>
      <c r="U8" s="149" t="n"/>
      <c r="V8" s="149" t="n"/>
      <c r="W8" s="149" t="n"/>
      <c r="X8" s="149" t="n"/>
      <c r="Y8" s="149" t="n"/>
      <c r="Z8" s="149" t="n"/>
      <c r="AA8" s="149" t="n"/>
      <c r="AB8" s="149" t="n"/>
      <c r="AC8" s="149" t="n"/>
      <c r="AD8" s="149" t="n"/>
      <c r="AE8" s="149" t="n"/>
    </row>
    <row r="9">
      <c r="A9" s="147" t="n"/>
      <c r="B9" s="147" t="n"/>
      <c r="C9" s="148" t="n"/>
      <c r="D9" s="149" t="n"/>
      <c r="E9" s="149" t="n"/>
      <c r="F9" s="149" t="n"/>
      <c r="G9" s="149" t="n"/>
      <c r="H9" s="149" t="n"/>
      <c r="I9" s="149" t="n"/>
      <c r="J9" s="149" t="n"/>
      <c r="K9" s="149" t="n"/>
      <c r="L9" s="449" t="n"/>
      <c r="M9" s="149" t="n"/>
      <c r="N9" s="149" t="n"/>
      <c r="O9" s="149" t="n"/>
      <c r="P9" s="149" t="n"/>
      <c r="Q9" s="149" t="n"/>
      <c r="R9" s="149" t="n"/>
      <c r="S9" s="149" t="n"/>
      <c r="T9" s="149" t="n"/>
      <c r="U9" s="149" t="n"/>
      <c r="V9" s="149" t="n"/>
      <c r="W9" s="149" t="n"/>
      <c r="X9" s="149" t="n"/>
      <c r="Y9" s="149" t="n"/>
      <c r="Z9" s="149" t="n"/>
      <c r="AA9" s="149" t="n"/>
      <c r="AB9" s="149" t="n"/>
      <c r="AC9" s="149" t="n"/>
      <c r="AD9" s="149" t="n"/>
      <c r="AE9" s="164" t="n"/>
    </row>
    <row r="10"/>
    <row r="11" ht="15" customHeight="1">
      <c r="A11" s="283" t="inlineStr">
        <is>
          <t>п/п</t>
        </is>
      </c>
      <c r="B11" s="285" t="inlineStr">
        <is>
          <t>Город
отправления</t>
        </is>
      </c>
      <c r="C11" s="285" t="inlineStr">
        <is>
          <t>Город
назначения</t>
        </is>
      </c>
      <c r="D11" s="285" t="inlineStr">
        <is>
          <t>Плотность
груза, кг</t>
        </is>
      </c>
      <c r="E11" s="285" t="inlineStr">
        <is>
          <t>Скорость/  тип перевозки сборного груза</t>
        </is>
      </c>
      <c r="F11" s="257" t="inlineStr">
        <is>
          <t>Срок  доставки в пути</t>
        </is>
      </c>
      <c r="G11" s="285" t="inlineStr">
        <is>
          <t>Мин. стоим перевозки, руб</t>
        </is>
      </c>
      <c r="H11" s="451" t="inlineStr">
        <is>
          <t>Цена за 1кг, руб</t>
        </is>
      </c>
      <c r="I11" s="443" t="n"/>
      <c r="J11" s="443" t="n"/>
      <c r="K11" s="443" t="n"/>
      <c r="L11" s="443" t="n"/>
      <c r="M11" s="443" t="n"/>
      <c r="N11" s="443" t="n"/>
      <c r="O11" s="443" t="n"/>
      <c r="P11" s="443" t="n"/>
      <c r="Q11" s="443" t="n"/>
      <c r="R11" s="444" t="n"/>
      <c r="S11" s="173" t="n"/>
      <c r="T11" s="296" t="inlineStr">
        <is>
          <t>Цена за 1м3, руб</t>
        </is>
      </c>
      <c r="U11" s="452" t="n"/>
      <c r="V11" s="452" t="n"/>
      <c r="W11" s="453" t="n"/>
      <c r="X11" s="296" t="n"/>
      <c r="Y11" s="296" t="n"/>
      <c r="Z11" s="296" t="n"/>
      <c r="AA11" s="296" t="n"/>
      <c r="AB11" s="296" t="n"/>
      <c r="AC11" s="296" t="n"/>
      <c r="AD11" s="296" t="n"/>
      <c r="AE11" s="285" t="inlineStr">
        <is>
          <t>Температурный
режим
(наценка 
к тарифу, 
руб)</t>
        </is>
      </c>
    </row>
    <row r="12" ht="31.5" customHeight="1">
      <c r="A12" s="426" t="n"/>
      <c r="B12" s="426" t="n"/>
      <c r="C12" s="426" t="n"/>
      <c r="D12" s="426" t="n"/>
      <c r="E12" s="426" t="n"/>
      <c r="F12" s="426" t="n"/>
      <c r="G12" s="426" t="n"/>
      <c r="H12" s="155" t="inlineStr">
        <is>
          <t>&lt;100 кг</t>
        </is>
      </c>
      <c r="I12" s="169" t="inlineStr">
        <is>
          <t>100 -199кг</t>
        </is>
      </c>
      <c r="J12" s="169" t="inlineStr">
        <is>
          <t>200 -299кг</t>
        </is>
      </c>
      <c r="K12" s="169" t="inlineStr">
        <is>
          <t>300 -499кг</t>
        </is>
      </c>
      <c r="L12" s="169" t="inlineStr">
        <is>
          <t>500 -899кг</t>
        </is>
      </c>
      <c r="M12" s="169" t="inlineStr">
        <is>
          <t>900 -1199кг</t>
        </is>
      </c>
      <c r="N12" s="169" t="inlineStr">
        <is>
          <t>1200 -1499кг</t>
        </is>
      </c>
      <c r="O12" s="169" t="inlineStr">
        <is>
          <t>1500 -1999кг</t>
        </is>
      </c>
      <c r="P12" s="169" t="inlineStr">
        <is>
          <t>2000 -2999кг</t>
        </is>
      </c>
      <c r="Q12" s="169" t="inlineStr">
        <is>
          <t>3000-4999 кг</t>
        </is>
      </c>
      <c r="R12" s="169" t="inlineStr">
        <is>
          <t>&gt; 5000кг</t>
        </is>
      </c>
      <c r="S12" s="169" t="n"/>
      <c r="T12" s="454" t="inlineStr">
        <is>
          <t>&lt; 0,4 м3</t>
        </is>
      </c>
      <c r="U12" s="176" t="inlineStr">
        <is>
          <t>до 0,8 м3</t>
        </is>
      </c>
      <c r="V12" s="176" t="inlineStr">
        <is>
          <t>до 1,2 м3</t>
        </is>
      </c>
      <c r="W12" s="176" t="inlineStr">
        <is>
          <t>до 2 м3</t>
        </is>
      </c>
      <c r="X12" s="176" t="inlineStr">
        <is>
          <t>до 3,6 м3</t>
        </is>
      </c>
      <c r="Y12" s="176" t="inlineStr">
        <is>
          <t>до 4,8 м3</t>
        </is>
      </c>
      <c r="Z12" s="176" t="inlineStr">
        <is>
          <t>до 6 м3</t>
        </is>
      </c>
      <c r="AA12" s="176" t="inlineStr">
        <is>
          <t>до 8 м3</t>
        </is>
      </c>
      <c r="AB12" s="169" t="inlineStr">
        <is>
          <t>до 12 м3</t>
        </is>
      </c>
      <c r="AC12" s="169" t="inlineStr">
        <is>
          <t>до 20 м3</t>
        </is>
      </c>
      <c r="AD12" s="181" t="inlineStr">
        <is>
          <t>&gt;20 м3</t>
        </is>
      </c>
      <c r="AE12" s="426" t="n"/>
    </row>
    <row r="13" ht="12.75" customHeight="1">
      <c r="A13" s="284" t="n"/>
      <c r="B13" s="156" t="n"/>
      <c r="C13" s="157" t="n"/>
      <c r="D13" s="157" t="n"/>
      <c r="E13" s="157" t="n"/>
      <c r="F13" s="157" t="n"/>
      <c r="G13" s="157" t="n"/>
      <c r="H13" s="158" t="n"/>
      <c r="I13" s="170" t="n"/>
      <c r="J13" s="170" t="n"/>
      <c r="K13" s="170" t="n"/>
      <c r="L13" s="170" t="n"/>
      <c r="M13" s="170" t="n"/>
      <c r="N13" s="170" t="n"/>
      <c r="O13" s="170" t="n"/>
      <c r="P13" s="170" t="n"/>
      <c r="Q13" s="170" t="n"/>
      <c r="R13" s="170" t="n"/>
      <c r="S13" s="170" t="n"/>
      <c r="T13" s="455" t="n"/>
      <c r="U13" s="178" t="n"/>
      <c r="V13" s="178" t="n"/>
      <c r="W13" s="178" t="n"/>
      <c r="X13" s="178" t="n"/>
      <c r="Y13" s="178" t="n"/>
      <c r="Z13" s="178" t="n"/>
      <c r="AA13" s="178" t="n"/>
      <c r="AB13" s="170" t="n"/>
      <c r="AC13" s="170" t="n"/>
      <c r="AD13" s="182" t="n"/>
      <c r="AE13" s="157" t="n"/>
    </row>
    <row r="14">
      <c r="A14" s="74" t="n">
        <v>1</v>
      </c>
      <c r="B14" s="159" t="inlineStr">
        <is>
          <t>Алдан</t>
        </is>
      </c>
      <c r="C14" s="160" t="inlineStr">
        <is>
          <t>Благовещенск</t>
        </is>
      </c>
      <c r="D14" s="114" t="n">
        <v>230</v>
      </c>
      <c r="E14" s="78" t="inlineStr">
        <is>
          <t>авто.сборка</t>
        </is>
      </c>
      <c r="F14" s="77" t="n">
        <v>3</v>
      </c>
      <c r="G14" s="77" t="n">
        <v>3000</v>
      </c>
      <c r="H14" s="79" t="n">
        <v>47</v>
      </c>
      <c r="I14" s="79">
        <f>H14-0.5</f>
        <v/>
      </c>
      <c r="J14" s="79">
        <f>I14-0.5</f>
        <v/>
      </c>
      <c r="K14" s="79">
        <f>J14-0.5</f>
        <v/>
      </c>
      <c r="L14" s="79">
        <f>K14-0.5</f>
        <v/>
      </c>
      <c r="M14" s="79">
        <f>L14-0.5</f>
        <v/>
      </c>
      <c r="N14" s="79">
        <f>M14-0.5</f>
        <v/>
      </c>
      <c r="O14" s="79">
        <f>N14-0.5</f>
        <v/>
      </c>
      <c r="P14" s="79">
        <f>O14-0.5</f>
        <v/>
      </c>
      <c r="Q14" s="79">
        <f>P14-0.5</f>
        <v/>
      </c>
      <c r="R14" s="79">
        <f>Q14-0.5</f>
        <v/>
      </c>
      <c r="S14" s="118" t="n"/>
      <c r="T14" s="99">
        <f>$D14*H14</f>
        <v/>
      </c>
      <c r="U14" s="99">
        <f>$D14*I14</f>
        <v/>
      </c>
      <c r="V14" s="99">
        <f>$D14*J14</f>
        <v/>
      </c>
      <c r="W14" s="99">
        <f>$D14*K14</f>
        <v/>
      </c>
      <c r="X14" s="99">
        <f>$D14*L14</f>
        <v/>
      </c>
      <c r="Y14" s="99">
        <f>$D14*M14</f>
        <v/>
      </c>
      <c r="Z14" s="99">
        <f>$D14*N14</f>
        <v/>
      </c>
      <c r="AA14" s="99">
        <f>$D14*O14</f>
        <v/>
      </c>
      <c r="AB14" s="99">
        <f>$D14*P14</f>
        <v/>
      </c>
      <c r="AC14" s="99">
        <f>$D14*Q14</f>
        <v/>
      </c>
      <c r="AD14" s="99">
        <f>$D14*R14</f>
        <v/>
      </c>
      <c r="AE14" s="104" t="inlineStr">
        <is>
          <t>+50%</t>
        </is>
      </c>
    </row>
    <row r="15">
      <c r="A15" s="74" t="n">
        <v>2</v>
      </c>
      <c r="B15" s="159" t="inlineStr">
        <is>
          <t>Алдан</t>
        </is>
      </c>
      <c r="C15" s="160" t="inlineStr">
        <is>
          <t>Владивосток</t>
        </is>
      </c>
      <c r="D15" s="114" t="n">
        <v>230</v>
      </c>
      <c r="E15" s="78" t="inlineStr">
        <is>
          <t>авто.сборка</t>
        </is>
      </c>
      <c r="F15" s="77" t="n">
        <v>11</v>
      </c>
      <c r="G15" s="77" t="n">
        <v>3500</v>
      </c>
      <c r="H15" s="79" t="n">
        <v>70</v>
      </c>
      <c r="I15" s="79">
        <f>H15-0.5</f>
        <v/>
      </c>
      <c r="J15" s="79">
        <f>I15-0.5</f>
        <v/>
      </c>
      <c r="K15" s="79">
        <f>J15-0.5</f>
        <v/>
      </c>
      <c r="L15" s="79">
        <f>K15-0.5</f>
        <v/>
      </c>
      <c r="M15" s="79">
        <f>L15-0.5</f>
        <v/>
      </c>
      <c r="N15" s="79">
        <f>M15-0.5</f>
        <v/>
      </c>
      <c r="O15" s="79">
        <f>N15-0.5</f>
        <v/>
      </c>
      <c r="P15" s="79">
        <f>O15-0.5</f>
        <v/>
      </c>
      <c r="Q15" s="79">
        <f>P15-0.5</f>
        <v/>
      </c>
      <c r="R15" s="79">
        <f>Q15-0.5</f>
        <v/>
      </c>
      <c r="S15" s="118" t="n"/>
      <c r="T15" s="99">
        <f>$D15*H15</f>
        <v/>
      </c>
      <c r="U15" s="99">
        <f>$D15*I15</f>
        <v/>
      </c>
      <c r="V15" s="99">
        <f>$D15*J15</f>
        <v/>
      </c>
      <c r="W15" s="99">
        <f>$D15*K15</f>
        <v/>
      </c>
      <c r="X15" s="99">
        <f>$D15*L15</f>
        <v/>
      </c>
      <c r="Y15" s="99">
        <f>$D15*M15</f>
        <v/>
      </c>
      <c r="Z15" s="99">
        <f>$D15*N15</f>
        <v/>
      </c>
      <c r="AA15" s="99">
        <f>$D15*O15</f>
        <v/>
      </c>
      <c r="AB15" s="99">
        <f>$D15*P15</f>
        <v/>
      </c>
      <c r="AC15" s="99">
        <f>$D15*Q15</f>
        <v/>
      </c>
      <c r="AD15" s="99">
        <f>$D15*R15</f>
        <v/>
      </c>
      <c r="AE15" s="104" t="inlineStr">
        <is>
          <t>+50%</t>
        </is>
      </c>
    </row>
    <row r="16">
      <c r="A16" s="74" t="n">
        <v>3</v>
      </c>
      <c r="B16" s="159" t="inlineStr">
        <is>
          <t>Алдан</t>
        </is>
      </c>
      <c r="C16" s="160" t="inlineStr">
        <is>
          <t>Москва</t>
        </is>
      </c>
      <c r="D16" s="114" t="n">
        <v>230</v>
      </c>
      <c r="E16" s="114" t="inlineStr">
        <is>
          <t>авто.сборка</t>
        </is>
      </c>
      <c r="F16" s="77" t="inlineStr">
        <is>
          <t>12</t>
        </is>
      </c>
      <c r="G16" s="77" t="n">
        <v>2000</v>
      </c>
      <c r="H16" s="79" t="n">
        <v>65</v>
      </c>
      <c r="I16" s="79">
        <f>H16-0.5</f>
        <v/>
      </c>
      <c r="J16" s="79">
        <f>I16-0.5</f>
        <v/>
      </c>
      <c r="K16" s="79">
        <f>J16-0.5</f>
        <v/>
      </c>
      <c r="L16" s="79">
        <f>K16-0.5</f>
        <v/>
      </c>
      <c r="M16" s="79">
        <f>L16-0.5</f>
        <v/>
      </c>
      <c r="N16" s="79">
        <f>M16-0.5</f>
        <v/>
      </c>
      <c r="O16" s="79">
        <f>N16-0.5</f>
        <v/>
      </c>
      <c r="P16" s="79">
        <f>O16-0.5</f>
        <v/>
      </c>
      <c r="Q16" s="79">
        <f>P16-0.5</f>
        <v/>
      </c>
      <c r="R16" s="79">
        <f>Q16-0.5</f>
        <v/>
      </c>
      <c r="S16" s="118" t="n"/>
      <c r="T16" s="99">
        <f>$D16*H16</f>
        <v/>
      </c>
      <c r="U16" s="99">
        <f>$D16*I16</f>
        <v/>
      </c>
      <c r="V16" s="99">
        <f>$D16*J16</f>
        <v/>
      </c>
      <c r="W16" s="99">
        <f>$D16*K16</f>
        <v/>
      </c>
      <c r="X16" s="99">
        <f>$D16*L16</f>
        <v/>
      </c>
      <c r="Y16" s="99">
        <f>$D16*M16</f>
        <v/>
      </c>
      <c r="Z16" s="99">
        <f>$D16*N16</f>
        <v/>
      </c>
      <c r="AA16" s="99">
        <f>$D16*O16</f>
        <v/>
      </c>
      <c r="AB16" s="99">
        <f>$D16*P16</f>
        <v/>
      </c>
      <c r="AC16" s="99">
        <f>$D16*Q16</f>
        <v/>
      </c>
      <c r="AD16" s="99">
        <f>$D16*R16</f>
        <v/>
      </c>
      <c r="AE16" s="104" t="inlineStr">
        <is>
          <t>+50%</t>
        </is>
      </c>
    </row>
    <row r="17">
      <c r="A17" s="74" t="n">
        <v>4</v>
      </c>
      <c r="B17" s="159" t="inlineStr">
        <is>
          <t>Алдан</t>
        </is>
      </c>
      <c r="C17" s="160" t="inlineStr">
        <is>
          <t>Нерюнгри</t>
        </is>
      </c>
      <c r="D17" s="114" t="n">
        <v>230</v>
      </c>
      <c r="E17" s="78" t="inlineStr">
        <is>
          <t>авто.сборка</t>
        </is>
      </c>
      <c r="F17" s="77" t="n">
        <v>8</v>
      </c>
      <c r="G17" s="77" t="n">
        <v>2500</v>
      </c>
      <c r="H17" s="79" t="n">
        <v>31</v>
      </c>
      <c r="I17" s="79">
        <f>H17-0.5</f>
        <v/>
      </c>
      <c r="J17" s="79">
        <f>I17-0.5</f>
        <v/>
      </c>
      <c r="K17" s="79">
        <f>J17-0.5</f>
        <v/>
      </c>
      <c r="L17" s="79">
        <f>K17-0.5</f>
        <v/>
      </c>
      <c r="M17" s="79">
        <f>L17-0.5</f>
        <v/>
      </c>
      <c r="N17" s="79">
        <f>M17-0.5</f>
        <v/>
      </c>
      <c r="O17" s="79">
        <f>N17-0.5</f>
        <v/>
      </c>
      <c r="P17" s="79">
        <f>O17-0.5</f>
        <v/>
      </c>
      <c r="Q17" s="79">
        <f>P17-0.5</f>
        <v/>
      </c>
      <c r="R17" s="79">
        <f>Q17-0.5</f>
        <v/>
      </c>
      <c r="S17" s="118" t="n"/>
      <c r="T17" s="99">
        <f>$D17*H17</f>
        <v/>
      </c>
      <c r="U17" s="99">
        <f>$D17*I17</f>
        <v/>
      </c>
      <c r="V17" s="99">
        <f>$D17*J17</f>
        <v/>
      </c>
      <c r="W17" s="99">
        <f>$D17*K17</f>
        <v/>
      </c>
      <c r="X17" s="99">
        <f>$D17*L17</f>
        <v/>
      </c>
      <c r="Y17" s="99">
        <f>$D17*M17</f>
        <v/>
      </c>
      <c r="Z17" s="99">
        <f>$D17*N17</f>
        <v/>
      </c>
      <c r="AA17" s="99">
        <f>$D17*O17</f>
        <v/>
      </c>
      <c r="AB17" s="99">
        <f>$D17*P17</f>
        <v/>
      </c>
      <c r="AC17" s="99">
        <f>$D17*Q17</f>
        <v/>
      </c>
      <c r="AD17" s="99">
        <f>$D17*R17</f>
        <v/>
      </c>
      <c r="AE17" s="104" t="inlineStr">
        <is>
          <t>+50%</t>
        </is>
      </c>
    </row>
    <row r="18">
      <c r="A18" s="74" t="n">
        <v>5</v>
      </c>
      <c r="B18" s="159" t="inlineStr">
        <is>
          <t>Алдан</t>
        </is>
      </c>
      <c r="C18" s="160" t="inlineStr">
        <is>
          <t>Новосибирск</t>
        </is>
      </c>
      <c r="D18" s="114" t="n">
        <v>230</v>
      </c>
      <c r="E18" s="114" t="inlineStr">
        <is>
          <t>авто.сборка</t>
        </is>
      </c>
      <c r="F18" s="77" t="n">
        <v>6</v>
      </c>
      <c r="G18" s="77" t="n">
        <v>2500</v>
      </c>
      <c r="H18" s="79" t="n">
        <v>44</v>
      </c>
      <c r="I18" s="79">
        <f>H18-0.5</f>
        <v/>
      </c>
      <c r="J18" s="79">
        <f>I18-0.5</f>
        <v/>
      </c>
      <c r="K18" s="79">
        <f>J18-0.5</f>
        <v/>
      </c>
      <c r="L18" s="79">
        <f>K18-0.5</f>
        <v/>
      </c>
      <c r="M18" s="79">
        <f>L18-0.5</f>
        <v/>
      </c>
      <c r="N18" s="79">
        <f>M18-0.5</f>
        <v/>
      </c>
      <c r="O18" s="79">
        <f>N18-0.5</f>
        <v/>
      </c>
      <c r="P18" s="79">
        <f>O18-0.5</f>
        <v/>
      </c>
      <c r="Q18" s="79">
        <f>P18-0.5</f>
        <v/>
      </c>
      <c r="R18" s="79">
        <f>Q18-0.5</f>
        <v/>
      </c>
      <c r="S18" s="118" t="n"/>
      <c r="T18" s="99">
        <f>$D18*H18</f>
        <v/>
      </c>
      <c r="U18" s="99">
        <f>$D18*I18</f>
        <v/>
      </c>
      <c r="V18" s="99">
        <f>$D18*J18</f>
        <v/>
      </c>
      <c r="W18" s="99">
        <f>$D18*K18</f>
        <v/>
      </c>
      <c r="X18" s="99">
        <f>$D18*L18</f>
        <v/>
      </c>
      <c r="Y18" s="99">
        <f>$D18*M18</f>
        <v/>
      </c>
      <c r="Z18" s="99">
        <f>$D18*N18</f>
        <v/>
      </c>
      <c r="AA18" s="99">
        <f>$D18*O18</f>
        <v/>
      </c>
      <c r="AB18" s="99">
        <f>$D18*P18</f>
        <v/>
      </c>
      <c r="AC18" s="99">
        <f>$D18*Q18</f>
        <v/>
      </c>
      <c r="AD18" s="99">
        <f>$D18*R18</f>
        <v/>
      </c>
      <c r="AE18" s="104" t="inlineStr">
        <is>
          <t>+50%</t>
        </is>
      </c>
    </row>
    <row r="19">
      <c r="A19" s="74" t="n">
        <v>6</v>
      </c>
      <c r="B19" s="159" t="inlineStr">
        <is>
          <t>Алдан</t>
        </is>
      </c>
      <c r="C19" s="160" t="inlineStr">
        <is>
          <t>Хабаровск</t>
        </is>
      </c>
      <c r="D19" s="114" t="n">
        <v>230</v>
      </c>
      <c r="E19" s="78" t="inlineStr">
        <is>
          <t>авто.сборка</t>
        </is>
      </c>
      <c r="F19" s="77" t="n">
        <v>5</v>
      </c>
      <c r="G19" s="77" t="n">
        <v>3000</v>
      </c>
      <c r="H19" s="79" t="n">
        <v>40</v>
      </c>
      <c r="I19" s="79">
        <f>H19-0.5</f>
        <v/>
      </c>
      <c r="J19" s="79">
        <f>I19-0.5</f>
        <v/>
      </c>
      <c r="K19" s="79">
        <f>J19-0.5</f>
        <v/>
      </c>
      <c r="L19" s="79">
        <f>K19-0.5</f>
        <v/>
      </c>
      <c r="M19" s="79">
        <f>L19-0.5</f>
        <v/>
      </c>
      <c r="N19" s="79">
        <f>M19-0.5</f>
        <v/>
      </c>
      <c r="O19" s="79">
        <f>N19-0.5</f>
        <v/>
      </c>
      <c r="P19" s="79">
        <f>O19-0.5</f>
        <v/>
      </c>
      <c r="Q19" s="79">
        <f>P19-0.5</f>
        <v/>
      </c>
      <c r="R19" s="79">
        <f>Q19-0.5</f>
        <v/>
      </c>
      <c r="S19" s="118" t="n"/>
      <c r="T19" s="99">
        <f>$D19*H19</f>
        <v/>
      </c>
      <c r="U19" s="99">
        <f>$D19*I19</f>
        <v/>
      </c>
      <c r="V19" s="99">
        <f>$D19*J19</f>
        <v/>
      </c>
      <c r="W19" s="99">
        <f>$D19*K19</f>
        <v/>
      </c>
      <c r="X19" s="99">
        <f>$D19*L19</f>
        <v/>
      </c>
      <c r="Y19" s="99">
        <f>$D19*M19</f>
        <v/>
      </c>
      <c r="Z19" s="99">
        <f>$D19*N19</f>
        <v/>
      </c>
      <c r="AA19" s="99">
        <f>$D19*O19</f>
        <v/>
      </c>
      <c r="AB19" s="99">
        <f>$D19*P19</f>
        <v/>
      </c>
      <c r="AC19" s="99">
        <f>$D19*Q19</f>
        <v/>
      </c>
      <c r="AD19" s="99">
        <f>$D19*R19</f>
        <v/>
      </c>
      <c r="AE19" s="104" t="inlineStr">
        <is>
          <t>+50%</t>
        </is>
      </c>
    </row>
    <row r="20">
      <c r="A20" s="74" t="n">
        <v>7</v>
      </c>
      <c r="B20" s="159" t="inlineStr">
        <is>
          <t>Алдан</t>
        </is>
      </c>
      <c r="C20" s="160" t="inlineStr">
        <is>
          <t>Якутск</t>
        </is>
      </c>
      <c r="D20" s="114" t="n">
        <v>230</v>
      </c>
      <c r="E20" s="78" t="inlineStr">
        <is>
          <t>авто.сборка</t>
        </is>
      </c>
      <c r="F20" s="77" t="n">
        <v>2</v>
      </c>
      <c r="G20" s="77" t="n">
        <v>1800</v>
      </c>
      <c r="H20" s="79" t="n">
        <v>22</v>
      </c>
      <c r="I20" s="79">
        <f>H20-0.5</f>
        <v/>
      </c>
      <c r="J20" s="79">
        <f>I20-0.5</f>
        <v/>
      </c>
      <c r="K20" s="79">
        <f>J20-0.5</f>
        <v/>
      </c>
      <c r="L20" s="79">
        <f>K20-0.5</f>
        <v/>
      </c>
      <c r="M20" s="79">
        <f>L20-0.5</f>
        <v/>
      </c>
      <c r="N20" s="79">
        <f>M20-0.5</f>
        <v/>
      </c>
      <c r="O20" s="79">
        <f>N20-0.5</f>
        <v/>
      </c>
      <c r="P20" s="79">
        <f>O20-0.5</f>
        <v/>
      </c>
      <c r="Q20" s="79">
        <f>P20-0.5</f>
        <v/>
      </c>
      <c r="R20" s="79">
        <f>Q20-0.5</f>
        <v/>
      </c>
      <c r="S20" s="118" t="n"/>
      <c r="T20" s="99">
        <f>$D20*H20</f>
        <v/>
      </c>
      <c r="U20" s="99">
        <f>$D20*I20</f>
        <v/>
      </c>
      <c r="V20" s="99">
        <f>$D20*J20</f>
        <v/>
      </c>
      <c r="W20" s="99">
        <f>$D20*K20</f>
        <v/>
      </c>
      <c r="X20" s="99">
        <f>$D20*L20</f>
        <v/>
      </c>
      <c r="Y20" s="99">
        <f>$D20*M20</f>
        <v/>
      </c>
      <c r="Z20" s="99">
        <f>$D20*N20</f>
        <v/>
      </c>
      <c r="AA20" s="99">
        <f>$D20*O20</f>
        <v/>
      </c>
      <c r="AB20" s="99">
        <f>$D20*P20</f>
        <v/>
      </c>
      <c r="AC20" s="99">
        <f>$D20*Q20</f>
        <v/>
      </c>
      <c r="AD20" s="99">
        <f>$D20*R20</f>
        <v/>
      </c>
      <c r="AE20" s="104" t="inlineStr">
        <is>
          <t>+50%</t>
        </is>
      </c>
    </row>
    <row r="21">
      <c r="I21" s="171" t="n"/>
      <c r="J21" s="171" t="n"/>
      <c r="K21" s="171" t="n"/>
      <c r="L21" s="171" t="n"/>
      <c r="M21" s="171" t="n"/>
      <c r="N21" s="171" t="n"/>
      <c r="O21" s="171" t="n"/>
      <c r="P21" s="171" t="n"/>
      <c r="Q21" s="171" t="n"/>
      <c r="R21" s="171" t="n"/>
      <c r="U21" s="179" t="n"/>
      <c r="V21" s="179" t="n"/>
      <c r="W21" s="179" t="n"/>
      <c r="X21" s="179" t="n"/>
      <c r="Y21" s="179" t="n"/>
      <c r="Z21" s="179" t="n"/>
      <c r="AA21" s="179" t="n"/>
      <c r="AB21" s="179" t="n"/>
      <c r="AC21" s="179" t="n"/>
      <c r="AD21" s="179" t="n"/>
    </row>
    <row r="22">
      <c r="I22" s="171" t="n"/>
      <c r="J22" s="171" t="n"/>
      <c r="K22" s="171" t="n"/>
      <c r="L22" s="171" t="n"/>
      <c r="M22" s="171" t="n"/>
      <c r="N22" s="171" t="n"/>
      <c r="O22" s="171" t="n"/>
      <c r="P22" s="171" t="n"/>
      <c r="Q22" s="171" t="n"/>
      <c r="R22" s="171" t="n"/>
      <c r="U22" s="179" t="n"/>
      <c r="V22" s="179" t="n"/>
      <c r="W22" s="179" t="n"/>
      <c r="X22" s="179" t="n"/>
      <c r="Y22" s="179" t="n"/>
      <c r="Z22" s="179" t="n"/>
      <c r="AA22" s="179" t="n"/>
      <c r="AB22" s="179" t="n"/>
      <c r="AC22" s="179" t="n"/>
      <c r="AD22" s="179" t="n"/>
    </row>
    <row r="23">
      <c r="I23" s="171" t="n"/>
      <c r="J23" s="171" t="n"/>
      <c r="K23" s="171" t="n"/>
      <c r="L23" s="171" t="n"/>
      <c r="M23" s="171" t="n"/>
      <c r="N23" s="171" t="n"/>
      <c r="O23" s="171" t="n"/>
      <c r="P23" s="171" t="n"/>
      <c r="Q23" s="171" t="n"/>
      <c r="R23" s="171" t="n"/>
      <c r="U23" s="179" t="n"/>
      <c r="V23" s="179" t="n"/>
      <c r="W23" s="179" t="n"/>
      <c r="X23" s="179" t="n"/>
      <c r="Y23" s="179" t="n"/>
      <c r="Z23" s="179" t="n"/>
      <c r="AA23" s="179" t="n"/>
      <c r="AB23" s="179" t="n"/>
      <c r="AC23" s="179" t="n"/>
      <c r="AD23" s="179" t="n"/>
    </row>
    <row r="24"/>
    <row r="25">
      <c r="A25" s="161" t="n">
        <v>1</v>
      </c>
      <c r="B25" s="289" t="inlineStr">
        <is>
          <t>Срок доставки не учитывает день сдачи груза.</t>
        </is>
      </c>
      <c r="F25" s="289" t="n"/>
      <c r="G25" s="289" t="n"/>
      <c r="H25" s="289" t="n"/>
      <c r="I25" s="289" t="n"/>
      <c r="J25" s="289" t="n"/>
      <c r="K25" s="289" t="n"/>
      <c r="L25" s="289" t="n"/>
      <c r="M25" s="290" t="n"/>
    </row>
    <row r="26">
      <c r="A26" s="161" t="n">
        <v>2</v>
      </c>
      <c r="B26" s="289" t="inlineStr">
        <is>
          <t xml:space="preserve">При заказе услуги «доставка до дверей» в городе прибытия, расчётный срок доставки увеличивается на 1 день. </t>
        </is>
      </c>
      <c r="M26" s="290" t="n"/>
    </row>
    <row r="27">
      <c r="A27" s="161" t="n">
        <v>3</v>
      </c>
      <c r="B27" s="289" t="inlineStr">
        <is>
          <t xml:space="preserve">В зимний период, так же возможно увеличение сроков доставки. </t>
        </is>
      </c>
      <c r="H27" s="289" t="n"/>
      <c r="I27" s="289" t="n"/>
      <c r="J27" s="289" t="n"/>
      <c r="K27" s="289" t="n"/>
      <c r="L27" s="289" t="n"/>
      <c r="M27" s="290" t="n"/>
    </row>
    <row r="28">
      <c r="A28" s="161" t="n">
        <v>4</v>
      </c>
      <c r="B28" s="289" t="inlineStr">
        <is>
          <t>Измерение объема при приеме груза производится с поправочным коэффициентом 1,1 (надбавка 10%).</t>
        </is>
      </c>
      <c r="K28" s="289" t="n"/>
      <c r="L28" s="289" t="n"/>
      <c r="M28" s="290" t="n"/>
    </row>
    <row r="29">
      <c r="A29" s="161" t="n">
        <v>5</v>
      </c>
      <c r="B29" s="289" t="inlineStr">
        <is>
          <t>В зависимости от указанной плотности, стоимость груза рассчитывается по весу либо объему.</t>
        </is>
      </c>
      <c r="J29" s="289" t="n"/>
      <c r="K29" s="289" t="n"/>
      <c r="L29" s="289" t="n"/>
      <c r="M29" s="290" t="n"/>
    </row>
    <row r="30">
      <c r="A30" s="289" t="n"/>
      <c r="B30" s="289" t="n"/>
      <c r="C30" s="289" t="n"/>
      <c r="D30" s="289" t="n"/>
      <c r="E30" s="289" t="n"/>
      <c r="F30" s="289" t="n"/>
      <c r="G30" s="289" t="n"/>
      <c r="H30" s="289" t="n"/>
      <c r="I30" s="289" t="n"/>
      <c r="J30" s="289" t="n"/>
      <c r="K30" s="289" t="n"/>
      <c r="L30" s="289" t="n"/>
      <c r="M30" s="290" t="n"/>
    </row>
    <row r="31" ht="12.75" customFormat="1" customHeight="1" s="64">
      <c r="A31" s="66" t="n">
        <v>6</v>
      </c>
      <c r="B31" s="50" t="inlineStr">
        <is>
          <t>Условия оказания ПРР услуги:</t>
        </is>
      </c>
      <c r="C31" s="68" t="n"/>
      <c r="D31" s="68" t="n"/>
      <c r="E31" s="68" t="n"/>
      <c r="F31" s="68" t="n"/>
      <c r="G31" s="68" t="n"/>
      <c r="H31" s="68" t="n"/>
      <c r="I31" s="68" t="n"/>
      <c r="J31" s="68" t="n"/>
      <c r="K31" s="68" t="n"/>
      <c r="L31" s="68" t="n"/>
      <c r="M31" s="68" t="n"/>
      <c r="N31" s="68" t="n"/>
      <c r="O31" s="68" t="n"/>
      <c r="P31" s="68" t="n"/>
    </row>
    <row r="32" ht="12.75" customFormat="1" customHeight="1" s="64">
      <c r="A32" s="68" t="n"/>
      <c r="B32" s="68" t="inlineStr">
        <is>
          <t>Вес одного грузового места не превышает 25 кг, объем одного грузового места не превышает 0,2 м³</t>
        </is>
      </c>
      <c r="C32" s="68" t="n"/>
      <c r="D32" s="68" t="n"/>
      <c r="E32" s="68" t="n"/>
      <c r="F32" s="68" t="n"/>
      <c r="G32" s="68" t="n"/>
      <c r="H32" s="68" t="n"/>
      <c r="I32" s="68" t="n"/>
      <c r="J32" s="68" t="n"/>
      <c r="K32" s="68" t="n"/>
      <c r="L32" s="68" t="n"/>
      <c r="M32" s="68" t="n"/>
      <c r="N32" s="68" t="n"/>
      <c r="O32" s="68" t="n"/>
      <c r="P32" s="68" t="n"/>
    </row>
    <row r="33" ht="12.75" customFormat="1" customHeight="1" s="64">
      <c r="A33" s="82" t="n"/>
      <c r="B33" s="68" t="inlineStr">
        <is>
          <t>Максимальный габарит одной из сторон (длина, ширина, высота) не превышает 2 м.</t>
        </is>
      </c>
      <c r="C33" s="68" t="n"/>
      <c r="D33" s="68" t="n"/>
      <c r="E33" s="68" t="n"/>
      <c r="F33" s="68" t="n"/>
      <c r="G33" s="68" t="n"/>
      <c r="H33" s="68" t="n"/>
      <c r="I33" s="68" t="n"/>
      <c r="J33" s="68" t="n"/>
      <c r="K33" s="68" t="n"/>
      <c r="L33" s="68" t="n"/>
      <c r="M33" s="68" t="n"/>
      <c r="N33" s="68" t="n"/>
      <c r="O33" s="68" t="n"/>
      <c r="P33" s="68" t="n"/>
    </row>
    <row r="34" ht="12.75" customFormat="1" customHeight="1" s="64">
      <c r="A34" s="68" t="n"/>
      <c r="B34" s="67" t="inlineStr">
        <is>
          <t>Наценка за подъем/спуск на этаж - по договоренности</t>
        </is>
      </c>
      <c r="C34" s="68" t="n"/>
      <c r="D34" s="68" t="n"/>
      <c r="E34" s="68" t="n"/>
      <c r="F34" s="68" t="n"/>
      <c r="G34" s="68" t="n"/>
      <c r="H34" s="68" t="n"/>
      <c r="I34" s="68" t="n"/>
      <c r="J34" s="68" t="n"/>
      <c r="K34" s="68" t="n"/>
      <c r="L34" s="68" t="n"/>
      <c r="M34" s="68" t="n"/>
      <c r="N34" s="68" t="n"/>
      <c r="O34" s="68" t="n"/>
      <c r="P34" s="68" t="n"/>
    </row>
    <row r="35">
      <c r="A35" s="289" t="n"/>
      <c r="B35" s="289" t="n"/>
      <c r="C35" s="289" t="n"/>
      <c r="D35" s="289" t="n"/>
      <c r="E35" s="289" t="n"/>
      <c r="F35" s="289" t="n"/>
      <c r="G35" s="289" t="n"/>
      <c r="H35" s="289" t="n"/>
      <c r="I35" s="289" t="n"/>
      <c r="J35" s="289" t="n"/>
      <c r="K35" s="289" t="n"/>
      <c r="L35" s="289" t="n"/>
      <c r="M35" s="290" t="n"/>
      <c r="N35" s="290" t="n"/>
      <c r="O35" s="290" t="n"/>
      <c r="P35" s="290" t="n"/>
      <c r="Q35" s="290" t="n"/>
    </row>
    <row r="36">
      <c r="A36" s="161" t="n">
        <v>7</v>
      </c>
      <c r="B36" s="291" t="inlineStr">
        <is>
          <t xml:space="preserve">За негабаритный груз наценка 15% к тарифу: </t>
        </is>
      </c>
      <c r="F36" s="289" t="n"/>
      <c r="G36" s="289" t="n"/>
      <c r="H36" s="289" t="n"/>
      <c r="I36" s="289" t="n"/>
      <c r="J36" s="289" t="n"/>
      <c r="K36" s="289" t="n"/>
      <c r="L36" s="289" t="n"/>
      <c r="M36" s="290" t="n"/>
    </row>
    <row r="37">
      <c r="A37" s="163" t="inlineStr">
        <is>
          <t>-</t>
        </is>
      </c>
      <c r="B37" s="289" t="inlineStr">
        <is>
          <t>если одно тарное место весом свыше 500 кг, или сумма 3-х измерений (Д;Ш;В) одного места более 3,7 метров, либо одна из сторон более 3-х метров;</t>
        </is>
      </c>
      <c r="O37" s="290" t="n"/>
    </row>
    <row r="38">
      <c r="A38" s="289" t="n"/>
      <c r="B38" s="289" t="n"/>
      <c r="C38" s="289" t="n"/>
      <c r="D38" s="289" t="n"/>
      <c r="E38" s="289" t="n"/>
      <c r="F38" s="289" t="n"/>
      <c r="G38" s="289" t="n"/>
      <c r="H38" s="289" t="n"/>
      <c r="I38" s="289" t="n"/>
      <c r="J38" s="289" t="n"/>
      <c r="K38" s="289" t="n"/>
      <c r="L38" s="289" t="n"/>
      <c r="M38" s="290" t="n"/>
    </row>
    <row r="39">
      <c r="A39" s="161" t="n">
        <v>8</v>
      </c>
      <c r="B39" s="291" t="inlineStr">
        <is>
          <t>За негабаритный груз наценка 30% к тарифу:</t>
        </is>
      </c>
      <c r="F39" s="289" t="n"/>
      <c r="G39" s="289" t="n"/>
      <c r="H39" s="289" t="n"/>
      <c r="I39" s="289" t="n"/>
      <c r="J39" s="289" t="n"/>
      <c r="K39" s="289" t="n"/>
      <c r="L39" s="289" t="n"/>
      <c r="M39" s="290" t="n"/>
    </row>
    <row r="40">
      <c r="A40" s="163" t="inlineStr">
        <is>
          <t>-</t>
        </is>
      </c>
      <c r="B40" s="289" t="inlineStr">
        <is>
          <t>если одно тарное место весом свыше 1000 кг, или сумма 3-х измерений (Д;Ш;В) одного места более 3,85 метров, либо одна из сторон более 3,5 метров;</t>
        </is>
      </c>
      <c r="O40" s="290" t="n"/>
    </row>
    <row r="41">
      <c r="A41" s="289" t="n"/>
      <c r="B41" s="289" t="n"/>
      <c r="C41" s="289" t="n"/>
      <c r="D41" s="289" t="n"/>
      <c r="E41" s="289" t="n"/>
      <c r="F41" s="289" t="n"/>
      <c r="G41" s="289" t="n"/>
      <c r="H41" s="289" t="n"/>
      <c r="I41" s="289" t="n"/>
      <c r="J41" s="289" t="n"/>
      <c r="K41" s="289" t="n"/>
      <c r="L41" s="289" t="n"/>
      <c r="M41" s="290" t="n"/>
    </row>
    <row r="42">
      <c r="A42" s="161" t="n">
        <v>9</v>
      </c>
      <c r="B42" s="291" t="inlineStr">
        <is>
          <t>За негабаритный груз наценка 50% к тарифу:</t>
        </is>
      </c>
      <c r="F42" s="289" t="n"/>
      <c r="G42" s="289" t="n"/>
      <c r="H42" s="289" t="n"/>
      <c r="I42" s="289" t="n"/>
      <c r="J42" s="289" t="n"/>
      <c r="K42" s="289" t="n"/>
      <c r="L42" s="289" t="n"/>
      <c r="M42" s="290" t="n"/>
    </row>
    <row r="43">
      <c r="A43" s="163" t="inlineStr">
        <is>
          <t>-</t>
        </is>
      </c>
      <c r="B43" s="289" t="inlineStr">
        <is>
          <t>если одно тарное место весом свыше 3000 кг, или сумма 3-х измерений (Д;Ш;В) одного места более 4,0 метров, либо одна из сторон более 4,0 метров;</t>
        </is>
      </c>
      <c r="O43" s="290" t="n"/>
    </row>
    <row r="44">
      <c r="A44" s="289" t="n"/>
      <c r="B44" s="289" t="n"/>
      <c r="C44" s="289" t="n"/>
      <c r="D44" s="289" t="n"/>
      <c r="E44" s="289" t="n"/>
      <c r="F44" s="289" t="n"/>
      <c r="G44" s="289" t="n"/>
      <c r="H44" s="289" t="n"/>
      <c r="I44" s="289" t="n"/>
      <c r="J44" s="289" t="n"/>
      <c r="K44" s="289" t="n"/>
      <c r="L44" s="289" t="n"/>
      <c r="M44" s="290" t="n"/>
    </row>
    <row r="45">
      <c r="A45" s="147" t="n">
        <v>10</v>
      </c>
      <c r="B45" s="153" t="inlineStr">
        <is>
          <t xml:space="preserve">За негабаритный груз по указанным направлениям, наценка 30% к тарифу: </t>
        </is>
      </c>
      <c r="C45" s="148" t="n"/>
      <c r="D45" s="149" t="n"/>
      <c r="E45" s="149" t="n"/>
      <c r="F45" s="149" t="n"/>
      <c r="G45" s="149" t="n"/>
      <c r="H45" s="149" t="n"/>
      <c r="I45" s="149" t="n"/>
      <c r="J45" s="149" t="n"/>
      <c r="K45" s="149" t="n"/>
      <c r="L45" s="149" t="n"/>
      <c r="M45" s="149" t="n"/>
      <c r="N45" s="149" t="n"/>
      <c r="O45" s="149" t="n"/>
    </row>
    <row r="46">
      <c r="A46" s="164" t="inlineStr">
        <is>
          <t>-</t>
        </is>
      </c>
      <c r="B46" s="148" t="inlineStr">
        <is>
          <t xml:space="preserve">при перевозке по направлению городов Дальнего Востока (кроме г. Хабаровск), если вес одного места превышает 200 кг </t>
        </is>
      </c>
      <c r="C46" s="148" t="n"/>
      <c r="D46" s="149" t="n"/>
      <c r="E46" s="149" t="n"/>
      <c r="F46" s="149" t="n"/>
      <c r="G46" s="149" t="n"/>
      <c r="H46" s="149" t="n"/>
      <c r="I46" s="149" t="n"/>
      <c r="J46" s="149" t="n"/>
      <c r="K46" s="149" t="n"/>
      <c r="L46" s="149" t="n"/>
      <c r="M46" s="149" t="n"/>
      <c r="N46" s="149" t="n"/>
      <c r="O46" s="149" t="n"/>
    </row>
    <row r="47">
      <c r="A47" s="164" t="n"/>
      <c r="B47" s="148" t="inlineStr">
        <is>
          <t>или сумма 3-х измерений (Д;Ш;В) более 3-х метров, либо одна из сторон более 3-х метров;</t>
        </is>
      </c>
      <c r="C47" s="148" t="n"/>
      <c r="D47" s="149" t="n"/>
      <c r="E47" s="149" t="n"/>
      <c r="F47" s="149" t="n"/>
      <c r="G47" s="149" t="n"/>
      <c r="H47" s="149" t="n"/>
      <c r="I47" s="149" t="n"/>
      <c r="J47" s="149" t="n"/>
      <c r="K47" s="149" t="n"/>
      <c r="L47" s="149" t="n"/>
      <c r="M47" s="149" t="n"/>
      <c r="N47" s="149" t="n"/>
      <c r="O47" s="149" t="n"/>
    </row>
    <row r="48">
      <c r="A48" s="164" t="inlineStr">
        <is>
          <t>-</t>
        </is>
      </c>
      <c r="B48" s="148" t="inlineStr">
        <is>
          <t>при перевозке на города: Лена, Новая Чара, Новый Уоян, Северобайкальск, Таксимо, Хани, Юктали, Петропавловск Камчатский,</t>
        </is>
      </c>
      <c r="C48" s="148" t="n"/>
      <c r="D48" s="149" t="n"/>
      <c r="E48" s="149" t="n"/>
      <c r="F48" s="149" t="n"/>
      <c r="G48" s="149" t="n"/>
      <c r="H48" s="149" t="n"/>
      <c r="I48" s="149" t="n"/>
      <c r="J48" s="149" t="n"/>
      <c r="K48" s="149" t="n"/>
      <c r="L48" s="149" t="n"/>
      <c r="M48" s="149" t="n"/>
      <c r="N48" s="149" t="n"/>
      <c r="O48" s="149" t="n"/>
    </row>
    <row r="49">
      <c r="A49" s="164" t="n"/>
      <c r="B49" s="148" t="inlineStr">
        <is>
          <t xml:space="preserve">Южно-Сахалинск, Магадан, если вес одного места превышает 150 кг или сумма 3-х измерений (Д;Ш;В) более 3-х метров, </t>
        </is>
      </c>
      <c r="C49" s="148" t="n"/>
      <c r="D49" s="149" t="n"/>
      <c r="E49" s="149" t="n"/>
      <c r="F49" s="149" t="n"/>
      <c r="G49" s="149" t="n"/>
      <c r="H49" s="149" t="n"/>
      <c r="I49" s="149" t="n"/>
      <c r="J49" s="149" t="n"/>
      <c r="K49" s="149" t="n"/>
      <c r="L49" s="149" t="n"/>
      <c r="M49" s="149" t="n"/>
      <c r="N49" s="149" t="n"/>
      <c r="O49" s="149" t="n"/>
    </row>
    <row r="50">
      <c r="A50" s="164" t="n"/>
      <c r="B50" s="148" t="inlineStr">
        <is>
          <t>либо одна из сторон более 3-х метров;</t>
        </is>
      </c>
      <c r="C50" s="148" t="n"/>
      <c r="D50" s="149" t="n"/>
      <c r="E50" s="149" t="n"/>
      <c r="F50" s="149" t="n"/>
      <c r="G50" s="149" t="n"/>
      <c r="H50" s="149" t="n"/>
      <c r="I50" s="149" t="n"/>
      <c r="J50" s="149" t="n"/>
      <c r="K50" s="149" t="n"/>
      <c r="L50" s="149" t="n"/>
      <c r="M50" s="149" t="n"/>
      <c r="N50" s="149" t="n"/>
      <c r="O50" s="149" t="n"/>
    </row>
    <row r="51">
      <c r="A51" s="164" t="inlineStr">
        <is>
          <t>-</t>
        </is>
      </c>
      <c r="B51" s="149" t="inlineStr">
        <is>
          <t xml:space="preserve">при перевозке в города Мирный, Ленск, Удачный, Айхал, если вес одного места превышает 100 кг </t>
        </is>
      </c>
      <c r="C51" s="165" t="n"/>
      <c r="D51" s="165" t="n"/>
      <c r="E51" s="165" t="n"/>
      <c r="F51" s="165" t="n"/>
      <c r="G51" s="165" t="n"/>
      <c r="H51" s="165" t="n"/>
      <c r="I51" s="165" t="n"/>
      <c r="J51" s="165" t="n"/>
      <c r="K51" s="165" t="n"/>
      <c r="L51" s="165" t="n"/>
      <c r="M51" s="165" t="n"/>
      <c r="N51" s="165" t="n"/>
      <c r="O51" s="165" t="n"/>
    </row>
    <row r="52">
      <c r="A52" s="147" t="n"/>
      <c r="B52" s="148" t="inlineStr">
        <is>
          <t>или сумма 3-х измерений (Д;Ш;В) более 3-х метров, либо одна из сторон более 3-х метров;</t>
        </is>
      </c>
      <c r="C52" s="166" t="n"/>
      <c r="D52" s="166" t="n"/>
      <c r="E52" s="166" t="n"/>
      <c r="F52" s="166" t="n"/>
      <c r="G52" s="166" t="n"/>
      <c r="H52" s="166" t="n"/>
      <c r="I52" s="166" t="n"/>
      <c r="J52" s="166" t="n"/>
      <c r="K52" s="166" t="n"/>
      <c r="L52" s="166" t="n"/>
      <c r="M52" s="166" t="n"/>
      <c r="N52" s="166" t="n"/>
      <c r="O52" s="166" t="n"/>
    </row>
    <row r="53" customFormat="1" s="145">
      <c r="A53" s="289" t="n"/>
      <c r="B53" s="289" t="n"/>
      <c r="C53" s="289" t="n"/>
      <c r="D53" s="289" t="n"/>
      <c r="E53" s="289" t="n"/>
      <c r="F53" s="289" t="n"/>
      <c r="G53" s="289" t="n"/>
      <c r="H53" s="289" t="n"/>
      <c r="I53" s="289" t="n"/>
      <c r="J53" s="289" t="n"/>
      <c r="K53" s="289" t="n"/>
      <c r="L53" s="289" t="n"/>
      <c r="M53" s="290" t="n"/>
    </row>
    <row r="54">
      <c r="A54" s="161" t="n">
        <v>11</v>
      </c>
      <c r="B54" s="291" t="inlineStr">
        <is>
          <t xml:space="preserve">Наценка 30% к тарифу: </t>
        </is>
      </c>
      <c r="D54" s="289" t="n"/>
      <c r="E54" s="289" t="n"/>
      <c r="F54" s="289" t="n"/>
      <c r="G54" s="289" t="n"/>
      <c r="H54" s="289" t="n"/>
      <c r="I54" s="289" t="n"/>
      <c r="J54" s="289" t="n"/>
      <c r="K54" s="289" t="n"/>
      <c r="L54" s="289" t="n"/>
      <c r="M54" s="290" t="n"/>
    </row>
    <row r="55">
      <c r="A55" s="289" t="n"/>
      <c r="B55" s="289" t="inlineStr">
        <is>
          <t>перевозка груза на условиях клиента (нестандартные условия перевозки грузов необходимо предварительно согласовать с менеджером)</t>
        </is>
      </c>
      <c r="N55" s="290" t="n"/>
    </row>
    <row r="56">
      <c r="A56" s="289" t="n"/>
      <c r="B56" s="289" t="inlineStr">
        <is>
          <t>за хрупкий, ценный груз. Если клиент отказывается от наценки за хрупкий груз, то компания не несет ответственности за бой, порчу груза;</t>
        </is>
      </c>
      <c r="O56" s="290" t="n"/>
    </row>
    <row r="57">
      <c r="A57" s="289" t="n"/>
      <c r="B57" s="289" t="n"/>
      <c r="C57" s="289" t="n"/>
      <c r="D57" s="289" t="n"/>
      <c r="E57" s="289" t="n"/>
      <c r="F57" s="289" t="n"/>
      <c r="G57" s="289" t="n"/>
      <c r="H57" s="289" t="n"/>
      <c r="I57" s="289" t="n"/>
      <c r="J57" s="289" t="n"/>
      <c r="K57" s="289" t="n"/>
      <c r="L57" s="289" t="n"/>
      <c r="M57" s="290" t="n"/>
    </row>
    <row r="58">
      <c r="A58" s="161" t="n">
        <v>12</v>
      </c>
      <c r="B58" s="291" t="inlineStr">
        <is>
          <t xml:space="preserve">Дополнительно: </t>
        </is>
      </c>
      <c r="D58" s="289" t="n"/>
      <c r="E58" s="289" t="n"/>
      <c r="F58" s="289" t="n"/>
      <c r="G58" s="289" t="n"/>
      <c r="H58" s="289" t="n"/>
      <c r="I58" s="289" t="n"/>
      <c r="J58" s="289" t="n"/>
      <c r="K58" s="289" t="n"/>
      <c r="L58" s="289" t="n"/>
      <c r="M58" s="290" t="n"/>
    </row>
    <row r="59">
      <c r="A59" s="289" t="n"/>
      <c r="B59" s="289" t="inlineStr">
        <is>
          <t xml:space="preserve">оформление перевозочных документов – 350,00 руб. за каждую Экспедиторскую Расписку, </t>
        </is>
      </c>
      <c r="P59" s="290" t="n"/>
    </row>
    <row r="60">
      <c r="A60" s="289" t="n"/>
      <c r="B60" s="289" t="inlineStr">
        <is>
          <t>Расценки на дополнительные услуги расположены на сайте oooyata.ru в разделе Услуги.</t>
        </is>
      </c>
      <c r="J60" s="289" t="n"/>
      <c r="K60" s="289" t="n"/>
      <c r="L60" s="289" t="n"/>
      <c r="M60" s="290" t="n"/>
    </row>
    <row r="61">
      <c r="A61" s="289" t="n"/>
      <c r="B61" s="289" t="n"/>
      <c r="C61" s="289" t="n"/>
      <c r="D61" s="289" t="n"/>
      <c r="E61" s="289" t="n"/>
      <c r="F61" s="289" t="n"/>
      <c r="G61" s="289" t="n"/>
      <c r="H61" s="289" t="n"/>
      <c r="I61" s="289" t="n"/>
      <c r="J61" s="289" t="n"/>
      <c r="K61" s="289" t="n"/>
      <c r="L61" s="289" t="n"/>
      <c r="M61" s="290" t="n"/>
    </row>
    <row r="62">
      <c r="A62" s="289" t="n"/>
      <c r="B62" s="291" t="inlineStr">
        <is>
          <t>Дополнительные условия:</t>
        </is>
      </c>
      <c r="D62" s="289" t="n"/>
      <c r="E62" s="289" t="n"/>
      <c r="F62" s="289" t="n"/>
      <c r="G62" s="289" t="n"/>
      <c r="H62" s="289" t="n"/>
      <c r="I62" s="289" t="n"/>
      <c r="J62" s="289" t="n"/>
      <c r="K62" s="289" t="n"/>
      <c r="L62" s="289" t="n"/>
      <c r="M62" s="290" t="n"/>
    </row>
    <row r="63">
      <c r="A63" s="289" t="n"/>
      <c r="B63" s="289" t="inlineStr">
        <is>
          <t xml:space="preserve">1. Все грузы к перевозке принимаются только при наличии оригиналов сопроводительных документов на товар, оригинала доверенности на отправку груза (разовую, либо с годичным сроком годности), заявки на отправку </t>
        </is>
      </c>
      <c r="Q63" s="290" t="n"/>
    </row>
    <row r="64">
      <c r="A64" s="289" t="n"/>
      <c r="B64" s="289" t="inlineStr">
        <is>
          <t xml:space="preserve">заполненную и подписанную представителем отправителя, а также наличие заключенного договора транспортной экспедиции между Экспедитором и Клиентом (основание Федеральный закон от 30.06.2003 N87-ФЗ (ред. от 06.07.2016) </t>
        </is>
      </c>
    </row>
    <row r="65">
      <c r="A65" s="289" t="n"/>
      <c r="B65" s="289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M65" s="290" t="n"/>
    </row>
    <row r="66">
      <c r="A66" s="289" t="n"/>
      <c r="B66" s="289" t="n"/>
      <c r="C66" s="289" t="n"/>
      <c r="D66" s="289" t="n"/>
      <c r="E66" s="289" t="n"/>
      <c r="F66" s="289" t="n"/>
      <c r="G66" s="289" t="n"/>
      <c r="H66" s="289" t="n"/>
      <c r="I66" s="289" t="n"/>
      <c r="J66" s="289" t="n"/>
      <c r="K66" s="289" t="n"/>
      <c r="L66" s="289" t="n"/>
      <c r="M66" s="290" t="n"/>
      <c r="N66" s="290" t="n"/>
      <c r="O66" s="290" t="n"/>
      <c r="P66" s="290" t="n"/>
      <c r="Q66" s="290" t="n"/>
    </row>
    <row r="67" ht="15" customHeight="1">
      <c r="A67" s="270" t="n"/>
      <c r="B67" s="247" t="inlineStr">
        <is>
          <t>ЭДО Контур Диадок</t>
        </is>
      </c>
      <c r="C67" s="270" t="n"/>
      <c r="D67" s="270" t="n"/>
      <c r="E67" s="270" t="n"/>
      <c r="F67" s="270" t="n"/>
      <c r="G67" s="270" t="n"/>
      <c r="H67" s="270" t="n"/>
      <c r="I67" s="270" t="n"/>
      <c r="J67" s="270" t="n"/>
      <c r="K67" s="270" t="n"/>
      <c r="L67" s="270" t="n"/>
      <c r="M67" s="269" t="n"/>
      <c r="N67" s="269" t="n"/>
      <c r="O67" s="269" t="n"/>
      <c r="P67" s="269" t="n"/>
      <c r="Q67" s="269" t="n"/>
      <c r="R67" s="197" t="n"/>
      <c r="S67" s="197" t="n"/>
      <c r="T67" s="197" t="n"/>
      <c r="U67" s="197" t="n"/>
      <c r="V67" s="197" t="n"/>
      <c r="W67" s="197" t="n"/>
      <c r="X67" s="197" t="n"/>
      <c r="Y67" s="197" t="n"/>
      <c r="Z67" s="197" t="n"/>
      <c r="AA67" s="197" t="n"/>
      <c r="AB67" s="197" t="n"/>
      <c r="AC67" s="197" t="n"/>
      <c r="AD67" s="197" t="n"/>
      <c r="AE67" s="197" t="n"/>
    </row>
    <row r="68" ht="15" customHeight="1">
      <c r="A68" s="270" t="n"/>
      <c r="B68" s="247" t="inlineStr">
        <is>
          <t>* Реестр Экспедиторов GL-B044-00112-00/00016770</t>
        </is>
      </c>
      <c r="C68" s="270" t="n"/>
      <c r="D68" s="270" t="n"/>
      <c r="E68" s="270" t="n"/>
      <c r="F68" s="270" t="n"/>
      <c r="G68" s="270" t="n"/>
      <c r="H68" s="270" t="n"/>
      <c r="I68" s="270" t="n"/>
      <c r="J68" s="270" t="n"/>
      <c r="K68" s="270" t="n"/>
      <c r="L68" s="270" t="n"/>
      <c r="M68" s="269" t="n"/>
      <c r="N68" s="269" t="n"/>
      <c r="O68" s="269" t="n"/>
      <c r="P68" s="269" t="n"/>
      <c r="Q68" s="269" t="n"/>
      <c r="R68" s="197" t="n"/>
      <c r="S68" s="197" t="n"/>
      <c r="T68" s="197" t="n"/>
      <c r="U68" s="197" t="n"/>
      <c r="V68" s="197" t="n"/>
      <c r="W68" s="197" t="n"/>
      <c r="X68" s="197" t="n"/>
      <c r="Y68" s="197" t="n"/>
      <c r="Z68" s="197" t="n"/>
      <c r="AA68" s="197" t="n"/>
      <c r="AB68" s="197" t="n"/>
      <c r="AC68" s="197" t="n"/>
      <c r="AD68" s="197" t="n"/>
      <c r="AE68" s="197" t="n"/>
    </row>
    <row r="69" ht="15" customHeight="1">
      <c r="A69" s="270" t="n"/>
      <c r="B69" s="68" t="n"/>
      <c r="C69" s="270" t="n"/>
      <c r="D69" s="270" t="n"/>
      <c r="E69" s="270" t="n"/>
      <c r="F69" s="270" t="n"/>
      <c r="G69" s="270" t="n"/>
      <c r="H69" s="270" t="n"/>
      <c r="I69" s="270" t="n"/>
      <c r="J69" s="270" t="n"/>
      <c r="K69" s="270" t="n"/>
      <c r="L69" s="270" t="n"/>
      <c r="M69" s="269" t="n"/>
      <c r="N69" s="269" t="n"/>
      <c r="O69" s="269" t="n"/>
      <c r="P69" s="269" t="n"/>
      <c r="Q69" s="269" t="n"/>
      <c r="R69" s="197" t="n"/>
      <c r="S69" s="197" t="n"/>
      <c r="T69" s="197" t="n"/>
      <c r="U69" s="197" t="n"/>
      <c r="V69" s="197" t="n"/>
      <c r="W69" s="197" t="n"/>
      <c r="X69" s="197" t="n"/>
      <c r="Y69" s="197" t="n"/>
      <c r="Z69" s="197" t="n"/>
      <c r="AA69" s="197" t="n"/>
      <c r="AB69" s="197" t="n"/>
      <c r="AC69" s="197" t="n"/>
      <c r="AD69" s="197" t="n"/>
      <c r="AE69" s="197" t="n"/>
    </row>
    <row r="70">
      <c r="A70" s="270" t="n"/>
      <c r="B70" s="248" t="inlineStr">
        <is>
          <t>ГИС ЭПД (ЭТРН) ID ЭТН 2BM-9717133346-771701001-202304270548207900436</t>
        </is>
      </c>
      <c r="C70" s="270" t="n"/>
      <c r="D70" s="270" t="n"/>
      <c r="E70" s="270" t="n"/>
      <c r="F70" s="270" t="n"/>
      <c r="G70" s="270" t="n"/>
      <c r="H70" s="270" t="n"/>
      <c r="I70" s="270" t="n"/>
      <c r="J70" s="270" t="n"/>
      <c r="K70" s="270" t="n"/>
      <c r="L70" s="270" t="n"/>
      <c r="M70" s="269" t="n"/>
      <c r="R70" s="197" t="n"/>
      <c r="S70" s="197" t="n"/>
      <c r="T70" s="197" t="n"/>
      <c r="U70" s="197" t="n"/>
      <c r="V70" s="197" t="n"/>
      <c r="W70" s="197" t="n"/>
      <c r="X70" s="197" t="n"/>
      <c r="Y70" s="197" t="n"/>
      <c r="Z70" s="197" t="n"/>
      <c r="AA70" s="197" t="n"/>
      <c r="AB70" s="197" t="n"/>
      <c r="AC70" s="197" t="n"/>
      <c r="AD70" s="197" t="n"/>
      <c r="AE70" s="197" t="n"/>
    </row>
    <row r="71">
      <c r="A71" s="289" t="n"/>
      <c r="B71" s="289" t="n"/>
      <c r="C71" s="289" t="n"/>
      <c r="D71" s="289" t="n"/>
      <c r="E71" s="289" t="n"/>
      <c r="F71" s="289" t="n"/>
      <c r="G71" s="289" t="n"/>
      <c r="H71" s="289" t="n"/>
      <c r="I71" s="289" t="n"/>
      <c r="J71" s="289" t="n"/>
      <c r="K71" s="289" t="n"/>
      <c r="L71" s="289" t="n"/>
      <c r="M71" s="290" t="n"/>
      <c r="N71" s="290" t="n"/>
      <c r="O71" s="290" t="n"/>
      <c r="P71" s="290" t="n"/>
      <c r="Q71" s="290" t="n"/>
    </row>
    <row r="72">
      <c r="A72" s="289" t="n"/>
      <c r="B72" s="289" t="n"/>
      <c r="C72" s="289" t="n"/>
      <c r="D72" s="289" t="n"/>
      <c r="E72" s="289" t="n"/>
      <c r="F72" s="289" t="n"/>
      <c r="G72" s="289" t="n"/>
      <c r="H72" s="289" t="n"/>
      <c r="I72" s="289" t="n"/>
      <c r="J72" s="289" t="n"/>
      <c r="K72" s="289" t="n"/>
      <c r="L72" s="289" t="n"/>
      <c r="M72" s="290" t="n"/>
    </row>
    <row r="73">
      <c r="A73" s="289" t="n"/>
      <c r="B73" s="289" t="inlineStr">
        <is>
          <t>Цены указаны с учетом НДС 22%.</t>
        </is>
      </c>
      <c r="E73" s="289" t="n"/>
      <c r="F73" s="289" t="n"/>
      <c r="G73" s="289" t="n"/>
      <c r="H73" s="289" t="n"/>
      <c r="I73" s="289" t="n"/>
      <c r="J73" s="289" t="n"/>
      <c r="K73" s="289" t="n"/>
      <c r="L73" s="289" t="n"/>
      <c r="M73" s="290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HoIAb/zJtE5DuELtHyMcUA==" formatRows="1" sort="1" spinCount="100000" hashValue="zQjdpKOglHm48F+gdPwpE5rf6uEcQKPyPgrZXaUJcSroOGMq836zhBmS2G8s6DNIOJvRKW6A7Q7AalZQpksXRg=="/>
  <autoFilter ref="A13:AE20"/>
  <mergeCells count="62">
    <mergeCell ref="M58:Q58"/>
    <mergeCell ref="B26:L26"/>
    <mergeCell ref="B62:C62"/>
    <mergeCell ref="B37:N37"/>
    <mergeCell ref="B54:C54"/>
    <mergeCell ref="B40:N40"/>
    <mergeCell ref="B73:D73"/>
    <mergeCell ref="B11:B12"/>
    <mergeCell ref="M44:Q44"/>
    <mergeCell ref="B59:O59"/>
    <mergeCell ref="D11:D12"/>
    <mergeCell ref="B64:Q64"/>
    <mergeCell ref="O43:Q43"/>
    <mergeCell ref="M39:Q39"/>
    <mergeCell ref="B36:E36"/>
    <mergeCell ref="B58:C58"/>
    <mergeCell ref="M73:Q73"/>
    <mergeCell ref="M70:Q70"/>
    <mergeCell ref="P59:Q59"/>
    <mergeCell ref="B28:J28"/>
    <mergeCell ref="O40:Q40"/>
    <mergeCell ref="M60:Q60"/>
    <mergeCell ref="N55:Q55"/>
    <mergeCell ref="O56:Q56"/>
    <mergeCell ref="M54:Q54"/>
    <mergeCell ref="B25:E25"/>
    <mergeCell ref="B60:I60"/>
    <mergeCell ref="C11:C12"/>
    <mergeCell ref="E11:E12"/>
    <mergeCell ref="B55:M55"/>
    <mergeCell ref="M65:Q65"/>
    <mergeCell ref="Z1:AE1"/>
    <mergeCell ref="M30:Q30"/>
    <mergeCell ref="M25:Q25"/>
    <mergeCell ref="H11:R11"/>
    <mergeCell ref="B29:I29"/>
    <mergeCell ref="B43:N43"/>
    <mergeCell ref="B56:N56"/>
    <mergeCell ref="O37:Q37"/>
    <mergeCell ref="M28:Q28"/>
    <mergeCell ref="B39:E39"/>
    <mergeCell ref="B63:P63"/>
    <mergeCell ref="M36:Q36"/>
    <mergeCell ref="M42:Q42"/>
    <mergeCell ref="M27:Q27"/>
    <mergeCell ref="B42:E42"/>
    <mergeCell ref="F11:F12"/>
    <mergeCell ref="M41:Q41"/>
    <mergeCell ref="M61:Q61"/>
    <mergeCell ref="AE11:AE12"/>
    <mergeCell ref="M26:Q26"/>
    <mergeCell ref="M57:Q57"/>
    <mergeCell ref="B65:L65"/>
    <mergeCell ref="M62:Q62"/>
    <mergeCell ref="M29:Q29"/>
    <mergeCell ref="B27:G27"/>
    <mergeCell ref="M38:Q38"/>
    <mergeCell ref="M72:Q72"/>
    <mergeCell ref="T11:W11"/>
    <mergeCell ref="G11:G12"/>
    <mergeCell ref="M53:Q53"/>
    <mergeCell ref="A11:A12"/>
  </mergeCells>
  <pageMargins left="0.7" right="0.7" top="0.75" bottom="0.75" header="0.3" footer="0.3"/>
  <pageSetup orientation="portrait" paperSize="9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64"/>
  <sheetViews>
    <sheetView zoomScale="70" zoomScaleNormal="70" workbookViewId="0">
      <pane ySplit="13" topLeftCell="A44" activePane="bottomLeft" state="frozen"/>
      <selection pane="bottomLeft" activeCell="A59" sqref="A59:XFD62"/>
    </sheetView>
  </sheetViews>
  <sheetFormatPr baseColWidth="8" defaultColWidth="9" defaultRowHeight="18.75"/>
  <cols>
    <col width="6.7109375" customWidth="1" style="106" min="1" max="1"/>
    <col width="26.28515625" customWidth="1" style="106" min="2" max="2"/>
    <col width="17.5703125" customWidth="1" style="106" min="3" max="3"/>
    <col width="9.42578125" customWidth="1" style="106" min="4" max="4"/>
    <col width="15.28515625" customWidth="1" style="106" min="5" max="5"/>
    <col width="9" customWidth="1" style="106" min="6" max="6"/>
    <col width="10.140625" customWidth="1" style="106" min="7" max="7"/>
    <col width="9" customWidth="1" style="106" min="8" max="18"/>
    <col width="1.85546875" customWidth="1" style="106" min="19" max="19"/>
    <col width="10.7109375" customWidth="1" style="106" min="20" max="30"/>
    <col width="15.5703125" customWidth="1" style="106" min="31" max="31"/>
    <col width="9" customWidth="1" style="106" min="32" max="16384"/>
  </cols>
  <sheetData>
    <row r="1">
      <c r="A1" s="107" t="n"/>
      <c r="B1" s="107" t="n"/>
      <c r="C1" s="108" t="n"/>
      <c r="D1" s="109" t="n"/>
      <c r="E1" s="109" t="n"/>
      <c r="F1" s="109" t="inlineStr">
        <is>
          <t>8 800 500-68-01</t>
        </is>
      </c>
      <c r="G1" s="109" t="n"/>
      <c r="H1" s="109" t="n"/>
      <c r="I1" s="109" t="n"/>
      <c r="J1" s="109" t="n"/>
      <c r="K1" s="109" t="n"/>
      <c r="L1" s="456" t="n"/>
      <c r="M1" s="109" t="n"/>
      <c r="N1" s="109" t="n"/>
      <c r="O1" s="109" t="n"/>
      <c r="P1" s="109" t="n"/>
      <c r="Q1" s="109" t="n"/>
      <c r="R1" s="109" t="n"/>
      <c r="S1" s="109" t="n"/>
      <c r="T1" s="109" t="n"/>
      <c r="U1" s="109" t="n"/>
      <c r="V1" s="109" t="n"/>
      <c r="W1" s="109" t="n"/>
      <c r="X1" s="109" t="n"/>
      <c r="Y1" s="109" t="n"/>
      <c r="Z1" s="262" t="inlineStr">
        <is>
          <t>Общество с ограниченной ответственностью  «ТК «ЯТА»</t>
        </is>
      </c>
    </row>
    <row r="2">
      <c r="A2" s="107" t="n"/>
      <c r="B2" s="107" t="n"/>
      <c r="C2" s="108" t="n"/>
      <c r="D2" s="109" t="n"/>
      <c r="E2" s="109" t="n"/>
      <c r="F2" s="109" t="inlineStr">
        <is>
          <t>Москва, 1-й Лучевой просек,</t>
        </is>
      </c>
      <c r="G2" s="109" t="n"/>
      <c r="H2" s="109" t="n"/>
      <c r="I2" s="109" t="n"/>
      <c r="J2" s="109" t="n"/>
      <c r="K2" s="109" t="n"/>
      <c r="L2" s="456" t="n"/>
      <c r="M2" s="109" t="n"/>
      <c r="N2" s="109" t="n"/>
      <c r="O2" s="109" t="n"/>
      <c r="P2" s="109" t="n"/>
      <c r="Q2" s="109" t="n"/>
      <c r="R2" s="109" t="n"/>
      <c r="S2" s="109" t="n"/>
      <c r="T2" s="109" t="n"/>
      <c r="U2" s="109" t="n"/>
      <c r="V2" s="109" t="n"/>
      <c r="W2" s="109" t="n"/>
      <c r="X2" s="109" t="n"/>
      <c r="Y2" s="109" t="n"/>
      <c r="Z2" s="5" t="inlineStr">
        <is>
          <t>ОГРН: 1237700263305</t>
        </is>
      </c>
      <c r="AA2" s="5" t="n"/>
      <c r="AB2" s="457" t="n"/>
      <c r="AC2" s="5" t="inlineStr">
        <is>
          <t xml:space="preserve">р/с: 40702810038000434807 </t>
        </is>
      </c>
      <c r="AD2" s="5" t="n"/>
      <c r="AE2" s="5" t="n"/>
    </row>
    <row r="3">
      <c r="A3" s="107" t="n"/>
      <c r="B3" s="107" t="n"/>
      <c r="C3" s="108" t="n"/>
      <c r="D3" s="109" t="n"/>
      <c r="E3" s="109" t="n"/>
      <c r="F3" s="109" t="inlineStr">
        <is>
          <t>15 стр. 9</t>
        </is>
      </c>
      <c r="G3" s="109" t="n"/>
      <c r="H3" s="109" t="n"/>
      <c r="I3" s="109" t="n"/>
      <c r="J3" s="109" t="n"/>
      <c r="K3" s="109" t="n"/>
      <c r="L3" s="456" t="n"/>
      <c r="M3" s="109" t="n"/>
      <c r="N3" s="109" t="n"/>
      <c r="O3" s="109" t="n"/>
      <c r="P3" s="109" t="n"/>
      <c r="Q3" s="109" t="n"/>
      <c r="R3" s="109" t="n"/>
      <c r="S3" s="109" t="n"/>
      <c r="T3" s="109" t="n"/>
      <c r="U3" s="109" t="n"/>
      <c r="V3" s="109" t="n"/>
      <c r="W3" s="109" t="n"/>
      <c r="X3" s="109" t="n"/>
      <c r="Y3" s="109" t="n"/>
      <c r="Z3" s="5" t="inlineStr">
        <is>
          <t>ИНН:  9717133346</t>
        </is>
      </c>
      <c r="AA3" s="5" t="n"/>
      <c r="AB3" s="457" t="n"/>
      <c r="AC3" s="5" t="inlineStr">
        <is>
          <t>в ПАО «Сбербанк»</t>
        </is>
      </c>
      <c r="AD3" s="5" t="n"/>
      <c r="AE3" s="5" t="n"/>
    </row>
    <row r="4">
      <c r="A4" s="107" t="n"/>
      <c r="B4" s="107" t="n"/>
      <c r="C4" s="108" t="n"/>
      <c r="D4" s="109" t="n"/>
      <c r="E4" s="109" t="n"/>
      <c r="F4" s="109" t="n"/>
      <c r="G4" s="109" t="n"/>
      <c r="H4" s="109" t="n"/>
      <c r="I4" s="109" t="n"/>
      <c r="J4" s="109" t="n"/>
      <c r="K4" s="109" t="n"/>
      <c r="L4" s="456" t="n"/>
      <c r="M4" s="109" t="n"/>
      <c r="N4" s="109" t="n"/>
      <c r="O4" s="109" t="n"/>
      <c r="P4" s="109" t="n"/>
      <c r="Q4" s="109" t="n"/>
      <c r="R4" s="109" t="n"/>
      <c r="S4" s="109" t="n"/>
      <c r="T4" s="109" t="n"/>
      <c r="U4" s="109" t="n"/>
      <c r="V4" s="109" t="n"/>
      <c r="W4" s="109" t="n"/>
      <c r="X4" s="109" t="n"/>
      <c r="Y4" s="109" t="n"/>
      <c r="Z4" s="5" t="inlineStr">
        <is>
          <t>КПП: 771701001</t>
        </is>
      </c>
      <c r="AA4" s="5" t="n"/>
      <c r="AB4" s="457" t="n"/>
      <c r="AC4" s="5" t="inlineStr">
        <is>
          <t>к/с: 30101810400000000225</t>
        </is>
      </c>
      <c r="AD4" s="5" t="n"/>
      <c r="AE4" s="5" t="n"/>
    </row>
    <row r="5">
      <c r="A5" s="110" t="n"/>
      <c r="B5" s="110" t="n"/>
      <c r="C5" s="111" t="n"/>
      <c r="D5" s="112" t="n"/>
      <c r="E5" s="112" t="n"/>
      <c r="F5" s="112" t="inlineStr">
        <is>
          <t>oooyata.ru</t>
        </is>
      </c>
      <c r="G5" s="112" t="n"/>
      <c r="H5" s="112" t="n"/>
      <c r="I5" s="112" t="n"/>
      <c r="J5" s="112" t="n"/>
      <c r="K5" s="112" t="n"/>
      <c r="L5" s="458" t="n"/>
      <c r="M5" s="112" t="n"/>
      <c r="N5" s="112" t="n"/>
      <c r="O5" s="112" t="n"/>
      <c r="P5" s="112" t="n"/>
      <c r="Q5" s="112" t="n"/>
      <c r="R5" s="112" t="n"/>
      <c r="S5" s="112" t="n"/>
      <c r="T5" s="112" t="n"/>
      <c r="U5" s="112" t="n"/>
      <c r="V5" s="112" t="n"/>
      <c r="W5" s="112" t="n"/>
      <c r="X5" s="112" t="n"/>
      <c r="Y5" s="112" t="n"/>
      <c r="Z5" s="250" t="n"/>
      <c r="AA5" s="250" t="n"/>
      <c r="AB5" s="459" t="n"/>
      <c r="AC5" s="250" t="inlineStr">
        <is>
          <t>БИК: 044525225</t>
        </is>
      </c>
      <c r="AD5" s="250" t="n"/>
      <c r="AE5" s="250" t="n"/>
    </row>
    <row r="6">
      <c r="A6" s="107" t="n"/>
      <c r="B6" s="107" t="n"/>
      <c r="C6" s="108" t="n"/>
      <c r="D6" s="109" t="n"/>
      <c r="E6" s="109" t="n"/>
      <c r="F6" s="109" t="n"/>
      <c r="G6" s="109" t="n"/>
      <c r="H6" s="109" t="n"/>
      <c r="I6" s="109" t="n"/>
      <c r="J6" s="109" t="n"/>
      <c r="K6" s="109" t="n"/>
      <c r="L6" s="456" t="n"/>
      <c r="M6" s="109" t="n"/>
      <c r="N6" s="109" t="n"/>
      <c r="O6" s="109" t="n"/>
      <c r="P6" s="109" t="n"/>
      <c r="Q6" s="109" t="n"/>
      <c r="R6" s="109" t="n"/>
      <c r="S6" s="109" t="n"/>
      <c r="T6" s="109" t="n"/>
      <c r="U6" s="109" t="n"/>
      <c r="V6" s="109" t="n"/>
      <c r="W6" s="109" t="n"/>
      <c r="X6" s="109" t="n"/>
      <c r="Y6" s="109" t="n"/>
      <c r="Z6" s="109" t="n"/>
      <c r="AA6" s="109" t="n"/>
      <c r="AB6" s="456" t="n"/>
      <c r="AC6" s="109" t="n"/>
      <c r="AD6" s="109" t="n"/>
      <c r="AE6" s="109" t="n"/>
    </row>
    <row r="7">
      <c r="A7" s="107" t="n"/>
      <c r="B7" s="107" t="n"/>
      <c r="C7" s="108" t="n"/>
      <c r="D7" s="109" t="n"/>
      <c r="E7" s="109" t="n"/>
      <c r="F7" s="109" t="n"/>
      <c r="G7" s="109" t="n"/>
      <c r="H7" s="109" t="n"/>
      <c r="I7" s="109" t="n"/>
      <c r="J7" s="109" t="n"/>
      <c r="K7" s="109" t="n"/>
      <c r="L7" s="456" t="n"/>
      <c r="M7" s="109" t="n"/>
      <c r="N7" s="109" t="n"/>
      <c r="O7" s="109" t="n"/>
      <c r="P7" s="117" t="n"/>
      <c r="Q7" s="109" t="n"/>
      <c r="R7" s="109" t="n"/>
      <c r="S7" s="109" t="n"/>
      <c r="T7" s="109" t="n"/>
      <c r="U7" s="109" t="n"/>
      <c r="V7" s="109" t="n"/>
      <c r="W7" s="109" t="n"/>
      <c r="X7" s="109" t="n"/>
      <c r="Y7" s="109" t="n"/>
      <c r="Z7" s="109" t="n"/>
      <c r="AA7" s="109" t="n"/>
      <c r="AB7" s="109" t="n"/>
      <c r="AC7" s="109" t="n"/>
      <c r="AD7" s="109" t="n"/>
      <c r="AE7" s="460" t="inlineStr">
        <is>
          <t>действует с 01.10.2026 г</t>
        </is>
      </c>
    </row>
    <row r="8">
      <c r="A8" s="107" t="n"/>
      <c r="B8" s="113" t="inlineStr">
        <is>
          <t>Тарифы на услуги доставки сборного груза :</t>
        </is>
      </c>
      <c r="C8" s="108" t="n"/>
      <c r="D8" s="109" t="n"/>
      <c r="E8" s="109" t="n"/>
      <c r="F8" s="109" t="n"/>
      <c r="G8" s="109" t="n"/>
      <c r="H8" s="109" t="n"/>
      <c r="I8" s="109" t="n"/>
      <c r="J8" s="109" t="n"/>
      <c r="K8" s="109" t="n"/>
      <c r="L8" s="456" t="n"/>
      <c r="M8" s="109" t="n"/>
      <c r="N8" s="109" t="n"/>
      <c r="O8" s="109" t="n"/>
      <c r="P8" s="109" t="n"/>
      <c r="Q8" s="109" t="n"/>
      <c r="R8" s="109" t="n"/>
      <c r="S8" s="109" t="n"/>
      <c r="T8" s="109" t="n"/>
      <c r="U8" s="109" t="n"/>
      <c r="V8" s="109" t="n"/>
      <c r="W8" s="109" t="n"/>
      <c r="X8" s="109" t="n"/>
      <c r="Y8" s="109" t="n"/>
      <c r="Z8" s="109" t="n"/>
      <c r="AA8" s="109" t="n"/>
      <c r="AB8" s="109" t="n"/>
      <c r="AC8" s="109" t="n"/>
      <c r="AD8" s="109" t="n"/>
      <c r="AE8" s="109" t="n"/>
    </row>
    <row r="9">
      <c r="A9" s="107" t="n"/>
      <c r="B9" s="107" t="n"/>
      <c r="C9" s="108" t="n"/>
      <c r="D9" s="109" t="n"/>
      <c r="E9" s="109" t="n"/>
      <c r="F9" s="109" t="n"/>
      <c r="G9" s="109" t="n"/>
      <c r="H9" s="109" t="n"/>
      <c r="I9" s="109" t="n"/>
      <c r="J9" s="109" t="n"/>
      <c r="K9" s="109" t="n"/>
      <c r="L9" s="456" t="n"/>
      <c r="M9" s="109" t="n"/>
      <c r="N9" s="109" t="n"/>
      <c r="O9" s="109" t="n"/>
      <c r="P9" s="109" t="n"/>
      <c r="Q9" s="109" t="n"/>
      <c r="R9" s="109" t="n"/>
      <c r="S9" s="109" t="n"/>
      <c r="T9" s="109" t="n"/>
      <c r="U9" s="109" t="n"/>
      <c r="V9" s="109" t="n"/>
      <c r="W9" s="109" t="n"/>
      <c r="X9" s="109" t="n"/>
      <c r="Y9" s="109" t="n"/>
      <c r="Z9" s="109" t="n"/>
      <c r="AA9" s="109" t="n"/>
      <c r="AB9" s="109" t="n"/>
      <c r="AC9" s="109" t="n"/>
      <c r="AD9" s="109" t="n"/>
      <c r="AE9" s="117" t="n"/>
    </row>
    <row r="10">
      <c r="A10" s="120" t="n"/>
      <c r="B10" s="120" t="n"/>
      <c r="C10" s="120" t="n"/>
      <c r="D10" s="120" t="n"/>
      <c r="E10" s="120" t="n"/>
      <c r="F10" s="120" t="n"/>
      <c r="G10" s="120" t="n"/>
      <c r="H10" s="120" t="n"/>
      <c r="I10" s="120" t="n"/>
      <c r="J10" s="120" t="n"/>
      <c r="K10" s="120" t="n"/>
      <c r="L10" s="120" t="n"/>
      <c r="M10" s="120" t="n"/>
      <c r="N10" s="120" t="n"/>
      <c r="O10" s="120" t="n"/>
      <c r="P10" s="120" t="n"/>
      <c r="Q10" s="120" t="n"/>
      <c r="R10" s="120" t="n"/>
      <c r="S10" s="120" t="n"/>
      <c r="T10" s="120" t="n"/>
      <c r="U10" s="120" t="n"/>
      <c r="V10" s="120" t="n"/>
      <c r="W10" s="120" t="n"/>
      <c r="X10" s="120" t="n"/>
      <c r="Y10" s="120" t="n"/>
      <c r="Z10" s="120" t="n"/>
      <c r="AA10" s="120" t="n"/>
      <c r="AB10" s="120" t="n"/>
      <c r="AC10" s="120" t="n"/>
      <c r="AD10" s="120" t="n"/>
      <c r="AE10" s="120" t="n"/>
    </row>
    <row r="11" ht="45" customHeight="1">
      <c r="A11" s="300" t="inlineStr">
        <is>
          <t>п/п</t>
        </is>
      </c>
      <c r="B11" s="302" t="inlineStr">
        <is>
          <t>Город
отправления</t>
        </is>
      </c>
      <c r="C11" s="302" t="inlineStr">
        <is>
          <t>Город
назначения</t>
        </is>
      </c>
      <c r="D11" s="302" t="inlineStr">
        <is>
          <t>Плотность
груза, кг</t>
        </is>
      </c>
      <c r="E11" s="302" t="inlineStr">
        <is>
          <t>Скорость</t>
        </is>
      </c>
      <c r="F11" s="257" t="inlineStr">
        <is>
          <t>Срок  доставки в пути</t>
        </is>
      </c>
      <c r="G11" s="302" t="inlineStr">
        <is>
          <t>Мин. стоим перевозки, руб</t>
        </is>
      </c>
      <c r="H11" s="461" t="inlineStr">
        <is>
          <t>Цена за 1кг, руб</t>
        </is>
      </c>
      <c r="I11" s="443" t="n"/>
      <c r="J11" s="443" t="n"/>
      <c r="K11" s="443" t="n"/>
      <c r="L11" s="443" t="n"/>
      <c r="M11" s="443" t="n"/>
      <c r="N11" s="443" t="n"/>
      <c r="O11" s="443" t="n"/>
      <c r="P11" s="443" t="n"/>
      <c r="Q11" s="443" t="n"/>
      <c r="R11" s="444" t="n"/>
      <c r="S11" s="462" t="n"/>
      <c r="T11" s="463" t="inlineStr">
        <is>
          <t>Цена за 1м3, руб</t>
        </is>
      </c>
      <c r="U11" s="443" t="n"/>
      <c r="V11" s="443" t="n"/>
      <c r="W11" s="443" t="n"/>
      <c r="X11" s="443" t="n"/>
      <c r="Y11" s="443" t="n"/>
      <c r="Z11" s="443" t="n"/>
      <c r="AA11" s="443" t="n"/>
      <c r="AB11" s="443" t="n"/>
      <c r="AC11" s="443" t="n"/>
      <c r="AD11" s="444" t="n"/>
      <c r="AE11" s="302" t="inlineStr">
        <is>
          <t>Температурный
режим
(наценка 
к тарифу, 
руб)</t>
        </is>
      </c>
    </row>
    <row r="12" ht="47.25" customHeight="1">
      <c r="A12" s="426" t="n"/>
      <c r="B12" s="426" t="n"/>
      <c r="C12" s="426" t="n"/>
      <c r="D12" s="426" t="n"/>
      <c r="E12" s="426" t="n"/>
      <c r="F12" s="426" t="n"/>
      <c r="G12" s="426" t="n"/>
      <c r="H12" s="121" t="inlineStr">
        <is>
          <t>&lt;100 кг</t>
        </is>
      </c>
      <c r="I12" s="135" t="inlineStr">
        <is>
          <t>100 -199кг</t>
        </is>
      </c>
      <c r="J12" s="135" t="inlineStr">
        <is>
          <t>200 -299кг</t>
        </is>
      </c>
      <c r="K12" s="135" t="inlineStr">
        <is>
          <t>300 -499кг</t>
        </is>
      </c>
      <c r="L12" s="135" t="inlineStr">
        <is>
          <t>500 -899кг</t>
        </is>
      </c>
      <c r="M12" s="135" t="inlineStr">
        <is>
          <t>900 -1199кг</t>
        </is>
      </c>
      <c r="N12" s="135" t="inlineStr">
        <is>
          <t>1200 -1499кг</t>
        </is>
      </c>
      <c r="O12" s="135" t="inlineStr">
        <is>
          <t>1500 -1999кг</t>
        </is>
      </c>
      <c r="P12" s="135" t="inlineStr">
        <is>
          <t>2000 -2999кг</t>
        </is>
      </c>
      <c r="Q12" s="135" t="inlineStr">
        <is>
          <t>3000-4999 кг</t>
        </is>
      </c>
      <c r="R12" s="135" t="inlineStr">
        <is>
          <t>&gt; 5000кг</t>
        </is>
      </c>
      <c r="S12" s="462" t="n"/>
      <c r="T12" s="464" t="inlineStr">
        <is>
          <t>&lt; 0,4 м3</t>
        </is>
      </c>
      <c r="U12" s="140" t="inlineStr">
        <is>
          <t>до 0,8 м3</t>
        </is>
      </c>
      <c r="V12" s="140" t="inlineStr">
        <is>
          <t>до 1,2 м3</t>
        </is>
      </c>
      <c r="W12" s="140" t="inlineStr">
        <is>
          <t>до 2 м3</t>
        </is>
      </c>
      <c r="X12" s="140" t="inlineStr">
        <is>
          <t>до 3,6 м3</t>
        </is>
      </c>
      <c r="Y12" s="140" t="inlineStr">
        <is>
          <t>до 4,8 м3</t>
        </is>
      </c>
      <c r="Z12" s="140" t="inlineStr">
        <is>
          <t>до 6 м3</t>
        </is>
      </c>
      <c r="AA12" s="140" t="inlineStr">
        <is>
          <t>до 8 м3</t>
        </is>
      </c>
      <c r="AB12" s="135" t="inlineStr">
        <is>
          <t>до 12 м3</t>
        </is>
      </c>
      <c r="AC12" s="135" t="inlineStr">
        <is>
          <t>до 20 м3</t>
        </is>
      </c>
      <c r="AD12" s="143" t="inlineStr">
        <is>
          <t>&gt;20 м3</t>
        </is>
      </c>
      <c r="AE12" s="426" t="n"/>
    </row>
    <row r="13" ht="15" customHeight="1">
      <c r="A13" s="122" t="n"/>
      <c r="B13" s="122" t="n"/>
      <c r="C13" s="123" t="n"/>
      <c r="D13" s="123" t="n"/>
      <c r="E13" s="123" t="n"/>
      <c r="F13" s="123" t="n"/>
      <c r="G13" s="123" t="n"/>
      <c r="H13" s="124" t="n"/>
      <c r="I13" s="136" t="n"/>
      <c r="J13" s="136" t="n"/>
      <c r="K13" s="136" t="n"/>
      <c r="L13" s="136" t="n"/>
      <c r="M13" s="136" t="n"/>
      <c r="N13" s="136" t="n"/>
      <c r="O13" s="136" t="n"/>
      <c r="P13" s="136" t="n"/>
      <c r="Q13" s="136" t="n"/>
      <c r="R13" s="136" t="n"/>
      <c r="S13" s="462" t="n"/>
      <c r="T13" s="465" t="n"/>
      <c r="U13" s="142" t="n"/>
      <c r="V13" s="142" t="n"/>
      <c r="W13" s="142" t="n"/>
      <c r="X13" s="142" t="n"/>
      <c r="Y13" s="142" t="n"/>
      <c r="Z13" s="142" t="n"/>
      <c r="AA13" s="142" t="n"/>
      <c r="AB13" s="136" t="n"/>
      <c r="AC13" s="136" t="n"/>
      <c r="AD13" s="144" t="n"/>
      <c r="AE13" s="123" t="n"/>
    </row>
    <row r="14">
      <c r="A14" s="125" t="n">
        <v>1</v>
      </c>
      <c r="B14" s="126" t="inlineStr">
        <is>
          <t>Санкт-Петербург</t>
        </is>
      </c>
      <c r="C14" s="126" t="inlineStr">
        <is>
          <t>Москва</t>
        </is>
      </c>
      <c r="D14" s="125" t="n">
        <v>230</v>
      </c>
      <c r="E14" s="126" t="inlineStr">
        <is>
          <t>авто сборка</t>
        </is>
      </c>
      <c r="F14" s="125" t="inlineStr">
        <is>
          <t>2</t>
        </is>
      </c>
      <c r="G14" s="466" t="n">
        <v>1000</v>
      </c>
      <c r="H14" s="467">
        <f>I14+0.5</f>
        <v/>
      </c>
      <c r="I14" s="467">
        <f>J14+0.5</f>
        <v/>
      </c>
      <c r="J14" s="467">
        <f>K14+0.5</f>
        <v/>
      </c>
      <c r="K14" s="467">
        <f>L14+0.5</f>
        <v/>
      </c>
      <c r="L14" s="467">
        <f>M14+0.5</f>
        <v/>
      </c>
      <c r="M14" s="467">
        <f>N14+0.5</f>
        <v/>
      </c>
      <c r="N14" s="467">
        <f>O14+0.5</f>
        <v/>
      </c>
      <c r="O14" s="467">
        <f>P14+0.5</f>
        <v/>
      </c>
      <c r="P14" s="467">
        <f>Q14+0.5</f>
        <v/>
      </c>
      <c r="Q14" s="467">
        <f>R14+0.5</f>
        <v/>
      </c>
      <c r="R14" s="467" t="n">
        <v>17.5</v>
      </c>
      <c r="S14" s="462" t="n"/>
      <c r="T14" s="466">
        <f>$D14*H14</f>
        <v/>
      </c>
      <c r="U14" s="466">
        <f>$D14*I14</f>
        <v/>
      </c>
      <c r="V14" s="466">
        <f>$D14*J14</f>
        <v/>
      </c>
      <c r="W14" s="466">
        <f>$D14*K14</f>
        <v/>
      </c>
      <c r="X14" s="466">
        <f>$D14*L14</f>
        <v/>
      </c>
      <c r="Y14" s="466">
        <f>$D14*M14</f>
        <v/>
      </c>
      <c r="Z14" s="466">
        <f>$D14*N14</f>
        <v/>
      </c>
      <c r="AA14" s="466">
        <f>$D14*O14</f>
        <v/>
      </c>
      <c r="AB14" s="466">
        <f>$D14*P14</f>
        <v/>
      </c>
      <c r="AC14" s="466">
        <f>$D14*Q14</f>
        <v/>
      </c>
      <c r="AD14" s="466">
        <f>$D14*R14</f>
        <v/>
      </c>
      <c r="AE14" s="104" t="inlineStr">
        <is>
          <t>+50%</t>
        </is>
      </c>
      <c r="AF14" s="120" t="n"/>
    </row>
    <row r="15">
      <c r="E15" s="312" t="n"/>
      <c r="F15" s="452" t="n"/>
      <c r="G15" s="452" t="n"/>
    </row>
    <row r="16">
      <c r="E16" s="313" t="n"/>
      <c r="H16" s="468" t="n"/>
      <c r="I16" s="468" t="n"/>
      <c r="J16" s="468" t="n"/>
      <c r="K16" s="468" t="n"/>
      <c r="L16" s="468" t="n"/>
      <c r="M16" s="468" t="n"/>
      <c r="N16" s="468" t="n"/>
      <c r="O16" s="468" t="n"/>
      <c r="P16" s="468" t="n"/>
      <c r="Q16" s="468" t="n"/>
      <c r="R16" s="468" t="n"/>
      <c r="T16" s="468" t="n"/>
      <c r="U16" s="468" t="n"/>
      <c r="V16" s="468" t="n"/>
      <c r="W16" s="468" t="n"/>
      <c r="X16" s="468" t="n"/>
      <c r="Y16" s="468" t="n"/>
      <c r="Z16" s="468" t="n"/>
      <c r="AA16" s="468" t="n"/>
      <c r="AB16" s="468" t="n"/>
      <c r="AC16" s="468" t="n"/>
      <c r="AD16" s="468" t="n"/>
    </row>
    <row r="17">
      <c r="A17" s="130" t="n">
        <v>1</v>
      </c>
      <c r="B17" s="298" t="inlineStr">
        <is>
          <t>Срок доставки не учитывает день сдачи груза.</t>
        </is>
      </c>
      <c r="F17" s="298" t="n"/>
      <c r="G17" s="298" t="n"/>
      <c r="H17" s="298" t="n"/>
      <c r="I17" s="298" t="n"/>
      <c r="J17" s="298" t="n"/>
      <c r="K17" s="298" t="n"/>
      <c r="L17" s="298" t="n"/>
      <c r="M17" s="299" t="n"/>
    </row>
    <row r="18">
      <c r="A18" s="130" t="n">
        <v>2</v>
      </c>
      <c r="B18" s="298" t="inlineStr">
        <is>
          <t xml:space="preserve">При заказе услуги «доставка до дверей» в городе прибытия, расчётный срок доставки увеличивается на 1 день. </t>
        </is>
      </c>
      <c r="M18" s="299" t="n"/>
    </row>
    <row r="19">
      <c r="A19" s="130" t="n">
        <v>3</v>
      </c>
      <c r="B19" s="298" t="inlineStr">
        <is>
          <t xml:space="preserve">В зимний период, так же возможно увеличение сроков доставки. </t>
        </is>
      </c>
      <c r="H19" s="298" t="n"/>
      <c r="I19" s="298" t="n"/>
      <c r="J19" s="298" t="n"/>
      <c r="K19" s="298" t="n"/>
      <c r="L19" s="298" t="n"/>
      <c r="M19" s="299" t="n"/>
    </row>
    <row r="20">
      <c r="A20" s="130" t="n">
        <v>4</v>
      </c>
      <c r="B20" s="298" t="inlineStr">
        <is>
          <t>Измерение объема при приеме груза производится с поправочным коэффициентом 1,1 (надбавка 10%).</t>
        </is>
      </c>
      <c r="K20" s="298" t="n"/>
      <c r="L20" s="298" t="n"/>
      <c r="M20" s="299" t="n"/>
    </row>
    <row r="21">
      <c r="A21" s="130" t="n">
        <v>5</v>
      </c>
      <c r="B21" s="298" t="inlineStr">
        <is>
          <t>В зависимости от указанной плотности, стоимость груза рассчитывается по весу либо объему.</t>
        </is>
      </c>
      <c r="J21" s="298" t="n"/>
      <c r="K21" s="298" t="n"/>
      <c r="L21" s="298" t="n"/>
      <c r="M21" s="299" t="n"/>
    </row>
    <row r="22">
      <c r="A22" s="298" t="n"/>
      <c r="B22" s="298" t="n"/>
      <c r="C22" s="298" t="n"/>
      <c r="D22" s="298" t="n"/>
      <c r="E22" s="298" t="n"/>
      <c r="F22" s="298" t="n"/>
      <c r="G22" s="298" t="n"/>
      <c r="H22" s="298" t="n"/>
      <c r="I22" s="298" t="n"/>
      <c r="J22" s="298" t="n"/>
      <c r="K22" s="298" t="n"/>
      <c r="L22" s="298" t="n"/>
      <c r="M22" s="299" t="n"/>
    </row>
    <row r="23">
      <c r="A23" s="107" t="n">
        <v>6</v>
      </c>
      <c r="B23" s="113" t="inlineStr">
        <is>
          <t>Условия оказания ПРР услуги:</t>
        </is>
      </c>
      <c r="C23" s="109" t="n"/>
      <c r="D23" s="109" t="n"/>
      <c r="E23" s="109" t="n"/>
      <c r="F23" s="109" t="n"/>
      <c r="G23" s="109" t="n"/>
      <c r="H23" s="109" t="n"/>
      <c r="I23" s="109" t="n"/>
      <c r="J23" s="109" t="n"/>
      <c r="K23" s="109" t="n"/>
      <c r="L23" s="109" t="n"/>
      <c r="M23" s="109" t="n"/>
      <c r="N23" s="109" t="n"/>
      <c r="O23" s="109" t="n"/>
      <c r="P23" s="109" t="n"/>
    </row>
    <row r="24">
      <c r="A24" s="109" t="n"/>
      <c r="B24" s="109" t="inlineStr">
        <is>
          <t>Вес одного грузового места не превышает 25 кг, объем одного грузового места не превышает 0,2 м³</t>
        </is>
      </c>
      <c r="C24" s="109" t="n"/>
      <c r="D24" s="109" t="n"/>
      <c r="E24" s="109" t="n"/>
      <c r="F24" s="109" t="n"/>
      <c r="G24" s="109" t="n"/>
      <c r="H24" s="109" t="n"/>
      <c r="I24" s="109" t="n"/>
      <c r="J24" s="109" t="n"/>
      <c r="K24" s="109" t="n"/>
      <c r="L24" s="109" t="n"/>
      <c r="M24" s="109" t="n"/>
      <c r="N24" s="109" t="n"/>
      <c r="O24" s="109" t="n"/>
      <c r="P24" s="109" t="n"/>
    </row>
    <row r="25">
      <c r="A25" s="117" t="n"/>
      <c r="B25" s="109" t="inlineStr">
        <is>
          <t>Максимальный габарит одной из сторон (длина, ширина, высота) не превышает 2 м.</t>
        </is>
      </c>
      <c r="C25" s="109" t="n"/>
      <c r="D25" s="109" t="n"/>
      <c r="E25" s="109" t="n"/>
      <c r="F25" s="109" t="n"/>
      <c r="G25" s="109" t="n"/>
      <c r="H25" s="109" t="n"/>
      <c r="I25" s="109" t="n"/>
      <c r="J25" s="109" t="n"/>
      <c r="K25" s="109" t="n"/>
      <c r="L25" s="109" t="n"/>
      <c r="M25" s="109" t="n"/>
      <c r="N25" s="109" t="n"/>
      <c r="O25" s="109" t="n"/>
      <c r="P25" s="109" t="n"/>
    </row>
    <row r="26">
      <c r="A26" s="109" t="n"/>
      <c r="B26" s="108" t="inlineStr">
        <is>
          <t>Наценка за подъем/спуск на этаж - по договоренности</t>
        </is>
      </c>
      <c r="C26" s="109" t="n"/>
      <c r="D26" s="109" t="n"/>
      <c r="E26" s="109" t="n"/>
      <c r="F26" s="109" t="n"/>
      <c r="G26" s="109" t="n"/>
      <c r="H26" s="109" t="n"/>
      <c r="I26" s="109" t="n"/>
      <c r="J26" s="109" t="n"/>
      <c r="K26" s="109" t="n"/>
      <c r="L26" s="109" t="n"/>
      <c r="M26" s="109" t="n"/>
      <c r="N26" s="109" t="n"/>
      <c r="O26" s="109" t="n"/>
      <c r="P26" s="109" t="n"/>
    </row>
    <row r="27">
      <c r="A27" s="298" t="n"/>
      <c r="B27" s="298" t="n"/>
      <c r="C27" s="298" t="n"/>
      <c r="D27" s="298" t="n"/>
      <c r="E27" s="298" t="n"/>
      <c r="F27" s="298" t="n"/>
      <c r="G27" s="298" t="n"/>
      <c r="H27" s="298" t="n"/>
      <c r="I27" s="298" t="n"/>
      <c r="J27" s="298" t="n"/>
      <c r="K27" s="298" t="n"/>
      <c r="L27" s="298" t="n"/>
      <c r="M27" s="299" t="n"/>
      <c r="N27" s="299" t="n"/>
      <c r="O27" s="299" t="n"/>
      <c r="P27" s="299" t="n"/>
      <c r="Q27" s="299" t="n"/>
    </row>
    <row r="28">
      <c r="A28" s="130" t="n">
        <v>7</v>
      </c>
      <c r="B28" s="307" t="inlineStr">
        <is>
          <t xml:space="preserve">За негабаритный груз наценка 15% к тарифу: </t>
        </is>
      </c>
      <c r="F28" s="298" t="n"/>
      <c r="G28" s="298" t="n"/>
      <c r="H28" s="298" t="n"/>
      <c r="I28" s="298" t="n"/>
      <c r="J28" s="298" t="n"/>
      <c r="K28" s="298" t="n"/>
      <c r="L28" s="298" t="n"/>
      <c r="M28" s="299" t="n"/>
    </row>
    <row r="29">
      <c r="A29" s="132" t="inlineStr">
        <is>
          <t>-</t>
        </is>
      </c>
      <c r="B29" s="298" t="inlineStr">
        <is>
          <t>если одно тарное место весом свыше 500 кг, или сумма 3-х измерений (Д;Ш;В) одного места более 3,7 метров, либо одна из сторон более 3-х метров;</t>
        </is>
      </c>
      <c r="C29" s="298" t="n"/>
      <c r="D29" s="298" t="n"/>
      <c r="E29" s="298" t="n"/>
      <c r="F29" s="298" t="n"/>
      <c r="G29" s="298" t="n"/>
      <c r="H29" s="298" t="n"/>
      <c r="I29" s="298" t="n"/>
      <c r="J29" s="298" t="n"/>
      <c r="K29" s="298" t="n"/>
      <c r="L29" s="298" t="n"/>
      <c r="M29" s="298" t="n"/>
      <c r="N29" s="298" t="n"/>
      <c r="O29" s="299" t="n"/>
      <c r="P29" s="299" t="n"/>
      <c r="Q29" s="299" t="n"/>
    </row>
    <row r="30">
      <c r="A30" s="298" t="n"/>
      <c r="B30" s="298" t="n"/>
      <c r="C30" s="298" t="n"/>
      <c r="D30" s="298" t="n"/>
      <c r="E30" s="298" t="n"/>
      <c r="F30" s="298" t="n"/>
      <c r="G30" s="298" t="n"/>
      <c r="H30" s="298" t="n"/>
      <c r="I30" s="298" t="n"/>
      <c r="J30" s="298" t="n"/>
      <c r="K30" s="298" t="n"/>
      <c r="L30" s="298" t="n"/>
      <c r="M30" s="299" t="n"/>
    </row>
    <row r="31">
      <c r="A31" s="130" t="n">
        <v>8</v>
      </c>
      <c r="B31" s="307" t="inlineStr">
        <is>
          <t>За негабаритный груз наценка 30% к тарифу:</t>
        </is>
      </c>
      <c r="F31" s="298" t="n"/>
      <c r="G31" s="298" t="n"/>
      <c r="H31" s="298" t="n"/>
      <c r="I31" s="298" t="n"/>
      <c r="J31" s="298" t="n"/>
      <c r="K31" s="298" t="n"/>
      <c r="L31" s="298" t="n"/>
      <c r="M31" s="299" t="n"/>
    </row>
    <row r="32">
      <c r="A32" s="132" t="inlineStr">
        <is>
          <t>-</t>
        </is>
      </c>
      <c r="B32" s="298" t="inlineStr">
        <is>
          <t>если одно тарное место весом свыше 1000 кг, или сумма 3-х измерений (Д;Ш;В) одного места более 3,85 метров, либо одна из сторон более 3,5 метров;</t>
        </is>
      </c>
      <c r="C32" s="298" t="n"/>
      <c r="D32" s="298" t="n"/>
      <c r="E32" s="298" t="n"/>
      <c r="F32" s="298" t="n"/>
      <c r="G32" s="298" t="n"/>
      <c r="H32" s="298" t="n"/>
      <c r="I32" s="298" t="n"/>
      <c r="J32" s="298" t="n"/>
      <c r="K32" s="298" t="n"/>
      <c r="L32" s="298" t="n"/>
      <c r="M32" s="298" t="n"/>
      <c r="N32" s="298" t="n"/>
      <c r="O32" s="299" t="n"/>
      <c r="P32" s="299" t="n"/>
      <c r="Q32" s="299" t="n"/>
    </row>
    <row r="33">
      <c r="A33" s="298" t="n"/>
      <c r="B33" s="298" t="n"/>
      <c r="C33" s="298" t="n"/>
      <c r="D33" s="298" t="n"/>
      <c r="E33" s="298" t="n"/>
      <c r="F33" s="298" t="n"/>
      <c r="G33" s="298" t="n"/>
      <c r="H33" s="298" t="n"/>
      <c r="I33" s="298" t="n"/>
      <c r="J33" s="298" t="n"/>
      <c r="K33" s="298" t="n"/>
      <c r="L33" s="298" t="n"/>
      <c r="M33" s="299" t="n"/>
    </row>
    <row r="34">
      <c r="A34" s="130" t="n">
        <v>9</v>
      </c>
      <c r="B34" s="307" t="inlineStr">
        <is>
          <t>За негабаритный груз наценка 50% к тарифу:</t>
        </is>
      </c>
      <c r="F34" s="298" t="n"/>
      <c r="G34" s="298" t="n"/>
      <c r="H34" s="298" t="n"/>
      <c r="I34" s="298" t="n"/>
      <c r="J34" s="298" t="n"/>
      <c r="K34" s="298" t="n"/>
      <c r="L34" s="298" t="n"/>
      <c r="M34" s="299" t="n"/>
    </row>
    <row r="35">
      <c r="A35" s="132" t="inlineStr">
        <is>
          <t>-</t>
        </is>
      </c>
      <c r="B35" s="298" t="inlineStr">
        <is>
          <t>если одно тарное место весом свыше 3000 кг, или сумма 3-х измерений (Д;Ш;В) одного места более 4,0 метров, либо одна из сторон более 4,0 метров;</t>
        </is>
      </c>
      <c r="C35" s="298" t="n"/>
      <c r="D35" s="298" t="n"/>
      <c r="E35" s="298" t="n"/>
      <c r="F35" s="298" t="n"/>
      <c r="G35" s="298" t="n"/>
      <c r="H35" s="298" t="n"/>
      <c r="I35" s="298" t="n"/>
      <c r="J35" s="298" t="n"/>
      <c r="K35" s="298" t="n"/>
      <c r="L35" s="298" t="n"/>
      <c r="M35" s="298" t="n"/>
      <c r="N35" s="298" t="n"/>
      <c r="O35" s="299" t="n"/>
      <c r="P35" s="299" t="n"/>
      <c r="Q35" s="299" t="n"/>
    </row>
    <row r="36">
      <c r="A36" s="298" t="n"/>
      <c r="B36" s="298" t="n"/>
      <c r="C36" s="298" t="n"/>
      <c r="D36" s="298" t="n"/>
      <c r="E36" s="298" t="n"/>
      <c r="F36" s="298" t="n"/>
      <c r="G36" s="298" t="n"/>
      <c r="H36" s="298" t="n"/>
      <c r="I36" s="298" t="n"/>
      <c r="J36" s="298" t="n"/>
      <c r="K36" s="298" t="n"/>
      <c r="L36" s="298" t="n"/>
      <c r="M36" s="299" t="n"/>
    </row>
    <row r="37">
      <c r="A37" s="107" t="n">
        <v>10</v>
      </c>
      <c r="B37" s="113" t="inlineStr">
        <is>
          <t xml:space="preserve">За негабаритный груз по указанным направлениям, наценка 30% к тарифу: </t>
        </is>
      </c>
      <c r="C37" s="108" t="n"/>
      <c r="D37" s="109" t="n"/>
      <c r="E37" s="109" t="n"/>
      <c r="F37" s="109" t="n"/>
      <c r="G37" s="109" t="n"/>
      <c r="H37" s="109" t="n"/>
      <c r="I37" s="109" t="n"/>
      <c r="J37" s="109" t="n"/>
      <c r="K37" s="109" t="n"/>
      <c r="L37" s="109" t="n"/>
      <c r="M37" s="109" t="n"/>
      <c r="N37" s="109" t="n"/>
      <c r="O37" s="109" t="n"/>
    </row>
    <row r="38">
      <c r="A38" s="117" t="inlineStr">
        <is>
          <t>-</t>
        </is>
      </c>
      <c r="B38" s="108" t="inlineStr">
        <is>
          <t xml:space="preserve">при перевозке по направлению городов Дальнего Востока (кроме г. Хабаровск), если вес одного места превышает 200 кг </t>
        </is>
      </c>
      <c r="C38" s="108" t="n"/>
      <c r="D38" s="109" t="n"/>
      <c r="E38" s="109" t="n"/>
      <c r="F38" s="109" t="n"/>
      <c r="G38" s="109" t="n"/>
      <c r="H38" s="109" t="n"/>
      <c r="I38" s="109" t="n"/>
      <c r="J38" s="109" t="n"/>
      <c r="K38" s="109" t="n"/>
      <c r="L38" s="109" t="n"/>
      <c r="M38" s="109" t="n"/>
      <c r="N38" s="109" t="n"/>
      <c r="O38" s="109" t="n"/>
    </row>
    <row r="39">
      <c r="A39" s="117" t="n"/>
      <c r="B39" s="108" t="inlineStr">
        <is>
          <t>или сумма 3-х измерений (Д;Ш;В) более 3-х метров, либо одна из сторон более 3-х метров;</t>
        </is>
      </c>
      <c r="C39" s="108" t="n"/>
      <c r="D39" s="109" t="n"/>
      <c r="E39" s="109" t="n"/>
      <c r="F39" s="109" t="n"/>
      <c r="G39" s="109" t="n"/>
      <c r="H39" s="109" t="n"/>
      <c r="I39" s="109" t="n"/>
      <c r="J39" s="109" t="n"/>
      <c r="K39" s="109" t="n"/>
      <c r="L39" s="109" t="n"/>
      <c r="M39" s="109" t="n"/>
      <c r="N39" s="109" t="n"/>
      <c r="O39" s="109" t="n"/>
    </row>
    <row r="40">
      <c r="A40" s="117" t="inlineStr">
        <is>
          <t>-</t>
        </is>
      </c>
      <c r="B40" s="108" t="inlineStr">
        <is>
          <t>при перевозке на города: Лена, Новая Чара, Новый Уоян, Северобайкальск, Таксимо, Хани, Юктали, Петропавловск Камчатский,</t>
        </is>
      </c>
      <c r="C40" s="108" t="n"/>
      <c r="D40" s="109" t="n"/>
      <c r="E40" s="109" t="n"/>
      <c r="F40" s="109" t="n"/>
      <c r="G40" s="109" t="n"/>
      <c r="H40" s="109" t="n"/>
      <c r="I40" s="109" t="n"/>
      <c r="J40" s="109" t="n"/>
      <c r="K40" s="109" t="n"/>
      <c r="L40" s="109" t="n"/>
      <c r="M40" s="109" t="n"/>
      <c r="N40" s="109" t="n"/>
      <c r="O40" s="109" t="n"/>
    </row>
    <row r="41">
      <c r="A41" s="117" t="n"/>
      <c r="B41" s="108" t="inlineStr">
        <is>
          <t xml:space="preserve">Южно-Сахалинск, Магадан, если вес одного места превышает 150 кг или сумма 3-х измерений (Д;Ш;В) более 3-х метров, </t>
        </is>
      </c>
      <c r="C41" s="108" t="n"/>
      <c r="D41" s="109" t="n"/>
      <c r="E41" s="109" t="n"/>
      <c r="F41" s="109" t="n"/>
      <c r="G41" s="109" t="n"/>
      <c r="H41" s="109" t="n"/>
      <c r="I41" s="109" t="n"/>
      <c r="J41" s="109" t="n"/>
      <c r="K41" s="109" t="n"/>
      <c r="L41" s="109" t="n"/>
      <c r="M41" s="109" t="n"/>
      <c r="N41" s="109" t="n"/>
      <c r="O41" s="109" t="n"/>
    </row>
    <row r="42">
      <c r="A42" s="117" t="n"/>
      <c r="B42" s="108" t="inlineStr">
        <is>
          <t>либо одна из сторон более 3-х метров;</t>
        </is>
      </c>
      <c r="C42" s="108" t="n"/>
      <c r="D42" s="109" t="n"/>
      <c r="E42" s="109" t="n"/>
      <c r="F42" s="109" t="n"/>
      <c r="G42" s="109" t="n"/>
      <c r="H42" s="109" t="n"/>
      <c r="I42" s="109" t="n"/>
      <c r="J42" s="109" t="n"/>
      <c r="K42" s="109" t="n"/>
      <c r="L42" s="109" t="n"/>
      <c r="M42" s="109" t="n"/>
      <c r="N42" s="109" t="n"/>
      <c r="O42" s="109" t="n"/>
    </row>
    <row r="43">
      <c r="A43" s="117" t="inlineStr">
        <is>
          <t>-</t>
        </is>
      </c>
      <c r="B43" s="109" t="inlineStr">
        <is>
          <t xml:space="preserve">при перевозке в города Мирный, Ленск, Удачный, Айхал, если вес одного места превышает 100 кг </t>
        </is>
      </c>
      <c r="C43" s="133" t="n"/>
      <c r="D43" s="133" t="n"/>
      <c r="E43" s="133" t="n"/>
      <c r="F43" s="133" t="n"/>
      <c r="G43" s="133" t="n"/>
      <c r="H43" s="133" t="n"/>
      <c r="I43" s="133" t="n"/>
      <c r="J43" s="133" t="n"/>
      <c r="K43" s="133" t="n"/>
      <c r="L43" s="133" t="n"/>
      <c r="M43" s="133" t="n"/>
      <c r="N43" s="133" t="n"/>
      <c r="O43" s="133" t="n"/>
    </row>
    <row r="44">
      <c r="A44" s="107" t="n"/>
      <c r="B44" s="108" t="inlineStr">
        <is>
          <t>или сумма 3-х измерений (Д;Ш;В) более 3-х метров, либо одна из сторон более 3-х метров;</t>
        </is>
      </c>
      <c r="C44" s="134" t="n"/>
      <c r="D44" s="134" t="n"/>
      <c r="E44" s="134" t="n"/>
      <c r="F44" s="134" t="n"/>
      <c r="G44" s="134" t="n"/>
      <c r="H44" s="134" t="n"/>
      <c r="I44" s="134" t="n"/>
      <c r="J44" s="134" t="n"/>
      <c r="K44" s="134" t="n"/>
      <c r="L44" s="134" t="n"/>
      <c r="M44" s="134" t="n"/>
      <c r="N44" s="134" t="n"/>
      <c r="O44" s="134" t="n"/>
    </row>
    <row r="45" customFormat="1" s="120">
      <c r="A45" s="298" t="n"/>
      <c r="B45" s="298" t="n"/>
      <c r="C45" s="298" t="n"/>
      <c r="D45" s="298" t="n"/>
      <c r="E45" s="298" t="n"/>
      <c r="F45" s="298" t="n"/>
      <c r="G45" s="298" t="n"/>
      <c r="H45" s="298" t="n"/>
      <c r="I45" s="298" t="n"/>
      <c r="J45" s="298" t="n"/>
      <c r="K45" s="298" t="n"/>
      <c r="L45" s="298" t="n"/>
      <c r="M45" s="299" t="n"/>
    </row>
    <row r="46">
      <c r="A46" s="130" t="n">
        <v>11</v>
      </c>
      <c r="B46" s="307" t="inlineStr">
        <is>
          <t xml:space="preserve">Наценка 30% к тарифу: </t>
        </is>
      </c>
      <c r="D46" s="298" t="n"/>
      <c r="E46" s="298" t="n"/>
      <c r="F46" s="298" t="n"/>
      <c r="G46" s="298" t="n"/>
      <c r="H46" s="298" t="n"/>
      <c r="I46" s="298" t="n"/>
      <c r="J46" s="298" t="n"/>
      <c r="K46" s="298" t="n"/>
      <c r="L46" s="298" t="n"/>
      <c r="M46" s="299" t="n"/>
    </row>
    <row r="47">
      <c r="A47" s="298" t="n"/>
      <c r="B47" s="298" t="inlineStr">
        <is>
          <t>перевозка груза на условиях клиента (нестандартные условия перевозки грузов необходимо предварительно согласовать с менеджером)</t>
        </is>
      </c>
      <c r="N47" s="299" t="n"/>
    </row>
    <row r="48" ht="19.5" customHeight="1">
      <c r="A48" s="298" t="n"/>
      <c r="B48" s="298" t="inlineStr">
        <is>
          <t>за хрупкий, ценный груз. Если клиент отказывается от наценки за хрупкий груз, то компания не несет ответственности за бой, порчу груза;</t>
        </is>
      </c>
      <c r="O48" s="299" t="n"/>
    </row>
    <row r="49">
      <c r="A49" s="298" t="n"/>
      <c r="B49" s="298" t="n"/>
      <c r="C49" s="298" t="n"/>
      <c r="D49" s="298" t="n"/>
      <c r="E49" s="298" t="n"/>
      <c r="F49" s="298" t="n"/>
      <c r="G49" s="298" t="n"/>
      <c r="H49" s="298" t="n"/>
      <c r="I49" s="298" t="n"/>
      <c r="J49" s="298" t="n"/>
      <c r="K49" s="298" t="n"/>
      <c r="L49" s="298" t="n"/>
      <c r="M49" s="299" t="n"/>
    </row>
    <row r="50">
      <c r="A50" s="130" t="n">
        <v>12</v>
      </c>
      <c r="B50" s="307" t="inlineStr">
        <is>
          <t xml:space="preserve">Дополнительно: </t>
        </is>
      </c>
      <c r="D50" s="298" t="n"/>
      <c r="E50" s="298" t="n"/>
      <c r="F50" s="298" t="n"/>
      <c r="G50" s="298" t="n"/>
      <c r="H50" s="298" t="n"/>
      <c r="I50" s="298" t="n"/>
      <c r="J50" s="298" t="n"/>
      <c r="K50" s="298" t="n"/>
      <c r="L50" s="298" t="n"/>
      <c r="M50" s="299" t="n"/>
    </row>
    <row r="51">
      <c r="A51" s="298" t="n"/>
      <c r="B51" s="298" t="inlineStr">
        <is>
          <t xml:space="preserve">оформление перевозочных документов – 350,00 руб. за каждую Экспедиторскую Расписку, </t>
        </is>
      </c>
      <c r="P51" s="299" t="n"/>
    </row>
    <row r="52">
      <c r="A52" s="298" t="n"/>
      <c r="B52" s="298" t="inlineStr">
        <is>
          <t>Расценки на дополнительные услуги расположены на сайте oooyata.ru в разделе Услуги.</t>
        </is>
      </c>
      <c r="J52" s="298" t="n"/>
      <c r="K52" s="298" t="n"/>
      <c r="L52" s="298" t="n"/>
      <c r="M52" s="299" t="n"/>
    </row>
    <row r="53">
      <c r="A53" s="298" t="n"/>
      <c r="B53" s="298" t="n"/>
      <c r="C53" s="298" t="n"/>
      <c r="D53" s="298" t="n"/>
      <c r="E53" s="298" t="n"/>
      <c r="F53" s="298" t="n"/>
      <c r="G53" s="298" t="n"/>
      <c r="H53" s="298" t="n"/>
      <c r="I53" s="298" t="n"/>
      <c r="J53" s="298" t="n"/>
      <c r="K53" s="298" t="n"/>
      <c r="L53" s="298" t="n"/>
      <c r="M53" s="299" t="n"/>
    </row>
    <row r="54">
      <c r="A54" s="298" t="n"/>
      <c r="B54" s="307" t="inlineStr">
        <is>
          <t>Дополнительные условия:</t>
        </is>
      </c>
      <c r="D54" s="298" t="n"/>
      <c r="E54" s="298" t="n"/>
      <c r="F54" s="298" t="n"/>
      <c r="G54" s="298" t="n"/>
      <c r="H54" s="298" t="n"/>
      <c r="I54" s="298" t="n"/>
      <c r="J54" s="298" t="n"/>
      <c r="K54" s="298" t="n"/>
      <c r="L54" s="298" t="n"/>
      <c r="M54" s="299" t="n"/>
    </row>
    <row r="55">
      <c r="A55" s="298" t="n"/>
      <c r="B55" s="298" t="inlineStr">
        <is>
          <t xml:space="preserve">1. Все грузы к перевозке принимаются только при наличии оригиналов сопроводительных документов на товар, оригинала доверенности на отправку груза (разовую, либо с годичным сроком годности), заявки на отправку </t>
        </is>
      </c>
      <c r="Q55" s="299" t="n"/>
    </row>
    <row r="56">
      <c r="A56" s="298" t="n"/>
      <c r="B56" s="298" t="inlineStr">
        <is>
          <t xml:space="preserve">заполненную и подписанную представителем отправителя, а также наличие заключенного договора транспортной экспедиции между Экспедитором и Клиентом (основание Федеральный закон от 30.06.2003 N87-ФЗ (ред. от 06.07.2016) </t>
        </is>
      </c>
    </row>
    <row r="57">
      <c r="A57" s="298" t="n"/>
      <c r="B57" s="298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M57" s="299" t="n"/>
    </row>
    <row r="58">
      <c r="A58" s="298" t="n"/>
      <c r="B58" s="298" t="n"/>
      <c r="C58" s="298" t="n"/>
      <c r="D58" s="298" t="n"/>
      <c r="E58" s="298" t="n"/>
      <c r="F58" s="298" t="n"/>
      <c r="G58" s="298" t="n"/>
      <c r="H58" s="298" t="n"/>
      <c r="I58" s="298" t="n"/>
      <c r="J58" s="298" t="n"/>
      <c r="K58" s="298" t="n"/>
      <c r="L58" s="298" t="n"/>
      <c r="M58" s="299" t="n"/>
      <c r="N58" s="299" t="n"/>
      <c r="O58" s="299" t="n"/>
      <c r="P58" s="299" t="n"/>
      <c r="Q58" s="299" t="n"/>
    </row>
    <row r="59" ht="15" customHeight="1">
      <c r="A59" s="270" t="n"/>
      <c r="B59" s="247" t="inlineStr">
        <is>
          <t>ЭДО Контур Диадок</t>
        </is>
      </c>
      <c r="C59" s="270" t="n"/>
      <c r="D59" s="270" t="n"/>
      <c r="E59" s="270" t="n"/>
      <c r="F59" s="270" t="n"/>
      <c r="G59" s="270" t="n"/>
      <c r="H59" s="270" t="n"/>
      <c r="I59" s="270" t="n"/>
      <c r="J59" s="270" t="n"/>
      <c r="K59" s="270" t="n"/>
      <c r="L59" s="270" t="n"/>
      <c r="M59" s="269" t="n"/>
      <c r="N59" s="269" t="n"/>
      <c r="O59" s="269" t="n"/>
      <c r="P59" s="269" t="n"/>
      <c r="Q59" s="269" t="n"/>
      <c r="R59" s="197" t="n"/>
      <c r="S59" s="197" t="n"/>
      <c r="T59" s="197" t="n"/>
      <c r="U59" s="197" t="n"/>
      <c r="V59" s="197" t="n"/>
      <c r="W59" s="197" t="n"/>
      <c r="X59" s="197" t="n"/>
      <c r="Y59" s="197" t="n"/>
      <c r="Z59" s="197" t="n"/>
      <c r="AA59" s="197" t="n"/>
      <c r="AB59" s="197" t="n"/>
      <c r="AC59" s="197" t="n"/>
      <c r="AD59" s="197" t="n"/>
      <c r="AE59" s="197" t="n"/>
    </row>
    <row r="60" ht="15" customHeight="1">
      <c r="A60" s="270" t="n"/>
      <c r="B60" s="247" t="inlineStr">
        <is>
          <t>* Реестр Экспедиторов GL-B044-00112-00/00016770</t>
        </is>
      </c>
      <c r="C60" s="270" t="n"/>
      <c r="D60" s="270" t="n"/>
      <c r="E60" s="270" t="n"/>
      <c r="F60" s="270" t="n"/>
      <c r="G60" s="270" t="n"/>
      <c r="H60" s="270" t="n"/>
      <c r="I60" s="270" t="n"/>
      <c r="J60" s="270" t="n"/>
      <c r="K60" s="270" t="n"/>
      <c r="L60" s="270" t="n"/>
      <c r="M60" s="269" t="n"/>
      <c r="N60" s="269" t="n"/>
      <c r="O60" s="269" t="n"/>
      <c r="P60" s="269" t="n"/>
      <c r="Q60" s="269" t="n"/>
      <c r="R60" s="197" t="n"/>
      <c r="S60" s="197" t="n"/>
      <c r="T60" s="197" t="n"/>
      <c r="U60" s="197" t="n"/>
      <c r="V60" s="197" t="n"/>
      <c r="W60" s="197" t="n"/>
      <c r="X60" s="197" t="n"/>
      <c r="Y60" s="197" t="n"/>
      <c r="Z60" s="197" t="n"/>
      <c r="AA60" s="197" t="n"/>
      <c r="AB60" s="197" t="n"/>
      <c r="AC60" s="197" t="n"/>
      <c r="AD60" s="197" t="n"/>
      <c r="AE60" s="197" t="n"/>
    </row>
    <row r="61" ht="15" customHeight="1">
      <c r="A61" s="270" t="n"/>
      <c r="B61" s="68" t="n"/>
      <c r="C61" s="270" t="n"/>
      <c r="D61" s="270" t="n"/>
      <c r="E61" s="270" t="n"/>
      <c r="F61" s="270" t="n"/>
      <c r="G61" s="270" t="n"/>
      <c r="H61" s="270" t="n"/>
      <c r="I61" s="270" t="n"/>
      <c r="J61" s="270" t="n"/>
      <c r="K61" s="270" t="n"/>
      <c r="L61" s="270" t="n"/>
      <c r="M61" s="269" t="n"/>
      <c r="N61" s="269" t="n"/>
      <c r="O61" s="269" t="n"/>
      <c r="P61" s="269" t="n"/>
      <c r="Q61" s="269" t="n"/>
      <c r="R61" s="197" t="n"/>
      <c r="S61" s="197" t="n"/>
      <c r="T61" s="197" t="n"/>
      <c r="U61" s="197" t="n"/>
      <c r="V61" s="197" t="n"/>
      <c r="W61" s="197" t="n"/>
      <c r="X61" s="197" t="n"/>
      <c r="Y61" s="197" t="n"/>
      <c r="Z61" s="197" t="n"/>
      <c r="AA61" s="197" t="n"/>
      <c r="AB61" s="197" t="n"/>
      <c r="AC61" s="197" t="n"/>
      <c r="AD61" s="197" t="n"/>
      <c r="AE61" s="197" t="n"/>
    </row>
    <row r="62" ht="15.75" customHeight="1">
      <c r="A62" s="270" t="n"/>
      <c r="B62" s="248" t="inlineStr">
        <is>
          <t>ГИС ЭПД (ЭТРН) ID ЭТН 2BM-9717133346-771701001-202304270548207900436</t>
        </is>
      </c>
      <c r="C62" s="270" t="n"/>
      <c r="D62" s="270" t="n"/>
      <c r="E62" s="270" t="n"/>
      <c r="F62" s="270" t="n"/>
      <c r="G62" s="270" t="n"/>
      <c r="H62" s="270" t="n"/>
      <c r="I62" s="270" t="n"/>
      <c r="J62" s="270" t="n"/>
      <c r="K62" s="270" t="n"/>
      <c r="L62" s="270" t="n"/>
      <c r="M62" s="269" t="n"/>
      <c r="R62" s="197" t="n"/>
      <c r="S62" s="197" t="n"/>
      <c r="T62" s="197" t="n"/>
      <c r="U62" s="197" t="n"/>
      <c r="V62" s="197" t="n"/>
      <c r="W62" s="197" t="n"/>
      <c r="X62" s="197" t="n"/>
      <c r="Y62" s="197" t="n"/>
      <c r="Z62" s="197" t="n"/>
      <c r="AA62" s="197" t="n"/>
      <c r="AB62" s="197" t="n"/>
      <c r="AC62" s="197" t="n"/>
      <c r="AD62" s="197" t="n"/>
      <c r="AE62" s="197" t="n"/>
    </row>
    <row r="63">
      <c r="A63" s="298" t="n"/>
      <c r="B63" s="298" t="n"/>
      <c r="C63" s="298" t="n"/>
      <c r="D63" s="298" t="n"/>
      <c r="E63" s="298" t="n"/>
      <c r="F63" s="298" t="n"/>
      <c r="G63" s="298" t="n"/>
      <c r="H63" s="298" t="n"/>
      <c r="I63" s="298" t="n"/>
      <c r="J63" s="298" t="n"/>
      <c r="K63" s="298" t="n"/>
      <c r="L63" s="298" t="n"/>
      <c r="M63" s="299" t="n"/>
    </row>
    <row r="64">
      <c r="A64" s="298" t="n"/>
      <c r="B64" s="298" t="inlineStr">
        <is>
          <t>Цены указаны с учетом НДС 22%.</t>
        </is>
      </c>
      <c r="E64" s="298" t="n"/>
      <c r="F64" s="298" t="n"/>
      <c r="G64" s="298" t="n"/>
      <c r="H64" s="298" t="n"/>
      <c r="I64" s="298" t="n"/>
      <c r="J64" s="298" t="n"/>
      <c r="K64" s="298" t="n"/>
      <c r="L64" s="298" t="n"/>
      <c r="M64" s="299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yQ9czRABOVYcRmu/eAWpAQ==" formatRows="1" sort="1" spinCount="100000" hashValue="2kqO9PAEjmjb62ekjZiluSqaOWgTXP8wvbKhksUNe237WP+wBfFCZPgCeaEIzZoFgDoz8sYQTGMc7EIW/8sOLg=="/>
  <autoFilter ref="A13:AF14"/>
  <mergeCells count="58">
    <mergeCell ref="M34:Q34"/>
    <mergeCell ref="B54:C54"/>
    <mergeCell ref="M19:Q19"/>
    <mergeCell ref="P51:Q51"/>
    <mergeCell ref="B46:C46"/>
    <mergeCell ref="M49:Q49"/>
    <mergeCell ref="B11:B12"/>
    <mergeCell ref="D11:D12"/>
    <mergeCell ref="M52:Q52"/>
    <mergeCell ref="E15:G15"/>
    <mergeCell ref="B18:L18"/>
    <mergeCell ref="B19:G19"/>
    <mergeCell ref="B52:I52"/>
    <mergeCell ref="B21:I21"/>
    <mergeCell ref="M20:Q20"/>
    <mergeCell ref="M64:Q64"/>
    <mergeCell ref="M54:Q54"/>
    <mergeCell ref="C11:C12"/>
    <mergeCell ref="N47:Q47"/>
    <mergeCell ref="E11:E12"/>
    <mergeCell ref="M22:Q22"/>
    <mergeCell ref="O48:Q48"/>
    <mergeCell ref="M31:Q31"/>
    <mergeCell ref="B64:D64"/>
    <mergeCell ref="E16:G16"/>
    <mergeCell ref="B57:L57"/>
    <mergeCell ref="B31:E31"/>
    <mergeCell ref="B55:P55"/>
    <mergeCell ref="Z1:AE1"/>
    <mergeCell ref="B20:J20"/>
    <mergeCell ref="H11:R11"/>
    <mergeCell ref="M30:Q30"/>
    <mergeCell ref="M21:Q21"/>
    <mergeCell ref="B56:Q56"/>
    <mergeCell ref="T11:AD11"/>
    <mergeCell ref="M33:Q33"/>
    <mergeCell ref="M28:Q28"/>
    <mergeCell ref="M46:Q46"/>
    <mergeCell ref="B48:N48"/>
    <mergeCell ref="M36:Q36"/>
    <mergeCell ref="M18:Q18"/>
    <mergeCell ref="M45:Q45"/>
    <mergeCell ref="F11:F12"/>
    <mergeCell ref="AE11:AE12"/>
    <mergeCell ref="B47:M47"/>
    <mergeCell ref="B17:E17"/>
    <mergeCell ref="M57:Q57"/>
    <mergeCell ref="M17:Q17"/>
    <mergeCell ref="M62:Q62"/>
    <mergeCell ref="M63:Q63"/>
    <mergeCell ref="B51:O51"/>
    <mergeCell ref="B50:C50"/>
    <mergeCell ref="B34:E34"/>
    <mergeCell ref="M50:Q50"/>
    <mergeCell ref="B28:E28"/>
    <mergeCell ref="G11:G12"/>
    <mergeCell ref="M53:Q53"/>
    <mergeCell ref="A11:A12"/>
  </mergeCells>
  <pageMargins left="0.7" right="0.7" top="0.75" bottom="0.75" header="0.3" footer="0.3"/>
  <pageSetup orientation="portrait" paperSize="9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E72"/>
  <sheetViews>
    <sheetView zoomScale="70" zoomScaleNormal="70" workbookViewId="0">
      <pane ySplit="13" topLeftCell="A41" activePane="bottomLeft" state="frozen"/>
      <selection pane="bottomLeft" activeCell="Z1" sqref="Z1:AE5"/>
    </sheetView>
  </sheetViews>
  <sheetFormatPr baseColWidth="8" defaultColWidth="9" defaultRowHeight="15"/>
  <cols>
    <col width="5.7109375" customWidth="1" min="1" max="1"/>
    <col width="12" customWidth="1" min="2" max="2"/>
    <col width="21.7109375" customWidth="1" min="3" max="3"/>
    <col width="8" customWidth="1" min="4" max="4"/>
    <col width="13.28515625" customWidth="1" min="5" max="5"/>
    <col width="7.5703125" customWidth="1" min="6" max="6"/>
    <col width="10.42578125" customWidth="1" min="7" max="7"/>
    <col width="1.140625" customWidth="1" min="19" max="19"/>
    <col width="15.140625" customWidth="1" min="31" max="31"/>
  </cols>
  <sheetData>
    <row r="1" ht="18.75" customFormat="1" customHeight="1" s="106">
      <c r="A1" s="107" t="n"/>
      <c r="B1" s="107" t="n"/>
      <c r="C1" s="108" t="n"/>
      <c r="D1" s="109" t="n"/>
      <c r="E1" s="109" t="n"/>
      <c r="F1" s="109" t="inlineStr">
        <is>
          <t>8 800 500-68-01</t>
        </is>
      </c>
      <c r="G1" s="109" t="n"/>
      <c r="H1" s="109" t="n"/>
      <c r="I1" s="109" t="n"/>
      <c r="J1" s="109" t="n"/>
      <c r="K1" s="109" t="n"/>
      <c r="L1" s="456" t="n"/>
      <c r="M1" s="109" t="n"/>
      <c r="N1" s="109" t="n"/>
      <c r="O1" s="109" t="n"/>
      <c r="P1" s="109" t="n"/>
      <c r="Q1" s="109" t="n"/>
      <c r="R1" s="109" t="n"/>
      <c r="S1" s="109" t="n"/>
      <c r="T1" s="109" t="n"/>
      <c r="U1" s="109" t="n"/>
      <c r="V1" s="109" t="n"/>
      <c r="W1" s="109" t="n"/>
      <c r="X1" s="109" t="n"/>
      <c r="Y1" s="109" t="n"/>
      <c r="Z1" s="262" t="inlineStr">
        <is>
          <t>Общество с ограниченной ответственностью  «ТК «ЯТА»</t>
        </is>
      </c>
    </row>
    <row r="2" ht="18.75" customFormat="1" customHeight="1" s="106">
      <c r="A2" s="107" t="n"/>
      <c r="B2" s="107" t="n"/>
      <c r="C2" s="108" t="n"/>
      <c r="D2" s="109" t="n"/>
      <c r="E2" s="109" t="n"/>
      <c r="F2" s="109" t="inlineStr">
        <is>
          <t>Москва, 1-й Лучевой просек,</t>
        </is>
      </c>
      <c r="G2" s="109" t="n"/>
      <c r="H2" s="109" t="n"/>
      <c r="I2" s="109" t="n"/>
      <c r="J2" s="109" t="n"/>
      <c r="K2" s="109" t="n"/>
      <c r="L2" s="456" t="n"/>
      <c r="M2" s="109" t="n"/>
      <c r="N2" s="109" t="n"/>
      <c r="O2" s="109" t="n"/>
      <c r="P2" s="109" t="n"/>
      <c r="Q2" s="109" t="n"/>
      <c r="R2" s="109" t="n"/>
      <c r="S2" s="109" t="n"/>
      <c r="T2" s="109" t="n"/>
      <c r="U2" s="109" t="n"/>
      <c r="V2" s="109" t="n"/>
      <c r="W2" s="109" t="n"/>
      <c r="X2" s="109" t="n"/>
      <c r="Y2" s="109" t="n"/>
      <c r="Z2" s="5" t="inlineStr">
        <is>
          <t>ОГРН: 1237700263305</t>
        </is>
      </c>
      <c r="AA2" s="5" t="n"/>
      <c r="AB2" s="457" t="n"/>
      <c r="AC2" s="5" t="inlineStr">
        <is>
          <t xml:space="preserve">р/с: 40702810038000434807 </t>
        </is>
      </c>
      <c r="AD2" s="5" t="n"/>
      <c r="AE2" s="5" t="n"/>
    </row>
    <row r="3" ht="18.75" customFormat="1" customHeight="1" s="106">
      <c r="A3" s="107" t="n"/>
      <c r="B3" s="107" t="n"/>
      <c r="C3" s="108" t="n"/>
      <c r="D3" s="109" t="n"/>
      <c r="E3" s="109" t="n"/>
      <c r="F3" s="109" t="inlineStr">
        <is>
          <t>15 стр. 9</t>
        </is>
      </c>
      <c r="G3" s="109" t="n"/>
      <c r="H3" s="109" t="n"/>
      <c r="I3" s="109" t="n"/>
      <c r="J3" s="109" t="n"/>
      <c r="K3" s="109" t="n"/>
      <c r="L3" s="456" t="n"/>
      <c r="M3" s="109" t="n"/>
      <c r="N3" s="109" t="n"/>
      <c r="O3" s="109" t="n"/>
      <c r="P3" s="109" t="n"/>
      <c r="Q3" s="109" t="n"/>
      <c r="R3" s="109" t="n"/>
      <c r="S3" s="109" t="n"/>
      <c r="T3" s="109" t="n"/>
      <c r="U3" s="109" t="n"/>
      <c r="V3" s="109" t="n"/>
      <c r="W3" s="109" t="n"/>
      <c r="X3" s="109" t="n"/>
      <c r="Y3" s="109" t="n"/>
      <c r="Z3" s="5" t="inlineStr">
        <is>
          <t>ИНН:  9717133346</t>
        </is>
      </c>
      <c r="AA3" s="5" t="n"/>
      <c r="AB3" s="457" t="n"/>
      <c r="AC3" s="5" t="inlineStr">
        <is>
          <t>в ПАО «Сбербанк»</t>
        </is>
      </c>
      <c r="AD3" s="5" t="n"/>
      <c r="AE3" s="5" t="n"/>
    </row>
    <row r="4" ht="18.75" customFormat="1" customHeight="1" s="106">
      <c r="A4" s="107" t="n"/>
      <c r="B4" s="107" t="n"/>
      <c r="C4" s="108" t="n"/>
      <c r="D4" s="109" t="n"/>
      <c r="E4" s="109" t="n"/>
      <c r="F4" s="109" t="n"/>
      <c r="G4" s="109" t="n"/>
      <c r="H4" s="109" t="n"/>
      <c r="I4" s="109" t="n"/>
      <c r="J4" s="109" t="n"/>
      <c r="K4" s="109" t="n"/>
      <c r="L4" s="456" t="n"/>
      <c r="M4" s="109" t="n"/>
      <c r="N4" s="109" t="n"/>
      <c r="O4" s="109" t="n"/>
      <c r="P4" s="109" t="n"/>
      <c r="Q4" s="109" t="n"/>
      <c r="R4" s="109" t="n"/>
      <c r="S4" s="109" t="n"/>
      <c r="T4" s="109" t="n"/>
      <c r="U4" s="109" t="n"/>
      <c r="V4" s="109" t="n"/>
      <c r="W4" s="109" t="n"/>
      <c r="X4" s="109" t="n"/>
      <c r="Y4" s="109" t="n"/>
      <c r="Z4" s="5" t="inlineStr">
        <is>
          <t>КПП: 771701001</t>
        </is>
      </c>
      <c r="AA4" s="5" t="n"/>
      <c r="AB4" s="457" t="n"/>
      <c r="AC4" s="5" t="inlineStr">
        <is>
          <t>к/с: 30101810400000000225</t>
        </is>
      </c>
      <c r="AD4" s="5" t="n"/>
      <c r="AE4" s="5" t="n"/>
    </row>
    <row r="5" ht="18.75" customFormat="1" customHeight="1" s="106">
      <c r="A5" s="110" t="n"/>
      <c r="B5" s="110" t="n"/>
      <c r="C5" s="111" t="n"/>
      <c r="D5" s="112" t="n"/>
      <c r="E5" s="112" t="n"/>
      <c r="F5" s="112" t="inlineStr">
        <is>
          <t>oooyata.ru</t>
        </is>
      </c>
      <c r="G5" s="112" t="n"/>
      <c r="H5" s="112" t="n"/>
      <c r="I5" s="112" t="n"/>
      <c r="J5" s="112" t="n"/>
      <c r="K5" s="112" t="n"/>
      <c r="L5" s="458" t="n"/>
      <c r="M5" s="112" t="n"/>
      <c r="N5" s="112" t="n"/>
      <c r="O5" s="112" t="n"/>
      <c r="P5" s="112" t="n"/>
      <c r="Q5" s="112" t="n"/>
      <c r="R5" s="112" t="n"/>
      <c r="S5" s="112" t="n"/>
      <c r="T5" s="112" t="n"/>
      <c r="U5" s="112" t="n"/>
      <c r="V5" s="112" t="n"/>
      <c r="W5" s="112" t="n"/>
      <c r="X5" s="112" t="n"/>
      <c r="Y5" s="112" t="n"/>
      <c r="Z5" s="250" t="n"/>
      <c r="AA5" s="250" t="n"/>
      <c r="AB5" s="459" t="n"/>
      <c r="AC5" s="250" t="inlineStr">
        <is>
          <t>БИК: 044525225</t>
        </is>
      </c>
      <c r="AD5" s="250" t="n"/>
      <c r="AE5" s="250" t="n"/>
    </row>
    <row r="6" ht="18.75" customFormat="1" customHeight="1" s="106">
      <c r="A6" s="107" t="n"/>
      <c r="B6" s="107" t="n"/>
      <c r="C6" s="108" t="n"/>
      <c r="D6" s="109" t="n"/>
      <c r="E6" s="109" t="n"/>
      <c r="F6" s="109" t="n"/>
      <c r="G6" s="109" t="n"/>
      <c r="H6" s="109" t="n"/>
      <c r="I6" s="109" t="n"/>
      <c r="J6" s="109" t="n"/>
      <c r="K6" s="109" t="n"/>
      <c r="L6" s="456" t="n"/>
      <c r="M6" s="109" t="n"/>
      <c r="N6" s="109" t="n"/>
      <c r="O6" s="109" t="n"/>
      <c r="P6" s="109" t="n"/>
      <c r="Q6" s="109" t="n"/>
      <c r="R6" s="109" t="n"/>
      <c r="S6" s="109" t="n"/>
      <c r="T6" s="109" t="n"/>
      <c r="U6" s="109" t="n"/>
      <c r="V6" s="109" t="n"/>
      <c r="W6" s="109" t="n"/>
      <c r="X6" s="109" t="n"/>
      <c r="Y6" s="109" t="n"/>
      <c r="Z6" s="109" t="n"/>
      <c r="AA6" s="109" t="n"/>
      <c r="AB6" s="456" t="n"/>
      <c r="AC6" s="109" t="n"/>
      <c r="AD6" s="109" t="n"/>
      <c r="AE6" s="109" t="n"/>
    </row>
    <row r="7" ht="18.75" customFormat="1" customHeight="1" s="106">
      <c r="A7" s="107" t="n"/>
      <c r="B7" s="107" t="n"/>
      <c r="C7" s="108" t="n"/>
      <c r="D7" s="109" t="n"/>
      <c r="E7" s="109" t="n"/>
      <c r="F7" s="109" t="n"/>
      <c r="G7" s="109" t="n"/>
      <c r="H7" s="109" t="n"/>
      <c r="I7" s="109" t="n"/>
      <c r="J7" s="109" t="n"/>
      <c r="K7" s="109" t="n"/>
      <c r="L7" s="456" t="n"/>
      <c r="M7" s="109" t="n"/>
      <c r="N7" s="109" t="n"/>
      <c r="O7" s="109" t="n"/>
      <c r="P7" s="117" t="n"/>
      <c r="Q7" s="109" t="n"/>
      <c r="R7" s="109" t="n"/>
      <c r="S7" s="109" t="n"/>
      <c r="T7" s="109" t="n"/>
      <c r="U7" s="109" t="n"/>
      <c r="V7" s="109" t="n"/>
      <c r="W7" s="109" t="n"/>
      <c r="X7" s="109" t="n"/>
      <c r="Y7" s="109" t="n"/>
      <c r="Z7" s="109" t="n"/>
      <c r="AA7" s="109" t="n"/>
      <c r="AB7" s="109" t="n"/>
      <c r="AC7" s="109" t="n"/>
      <c r="AD7" s="109" t="n"/>
      <c r="AE7" s="460" t="inlineStr">
        <is>
          <t>действует с 01.10.2026 г</t>
        </is>
      </c>
    </row>
    <row r="8" ht="18.75" customFormat="1" customHeight="1" s="106">
      <c r="A8" s="107" t="n"/>
      <c r="B8" s="113" t="inlineStr">
        <is>
          <t>Тарифы на услуги доставки сборного груза :</t>
        </is>
      </c>
      <c r="C8" s="108" t="n"/>
      <c r="D8" s="109" t="n"/>
      <c r="E8" s="109" t="n"/>
      <c r="F8" s="109" t="n"/>
      <c r="G8" s="109" t="n"/>
      <c r="H8" s="109" t="n"/>
      <c r="I8" s="109" t="n"/>
      <c r="J8" s="109" t="n"/>
      <c r="K8" s="109" t="n"/>
      <c r="L8" s="456" t="n"/>
      <c r="M8" s="109" t="n"/>
      <c r="N8" s="109" t="n"/>
      <c r="O8" s="109" t="n"/>
      <c r="P8" s="109" t="n"/>
      <c r="Q8" s="109" t="n"/>
      <c r="R8" s="109" t="n"/>
      <c r="S8" s="109" t="n"/>
      <c r="T8" s="109" t="n"/>
      <c r="U8" s="109" t="n"/>
      <c r="V8" s="109" t="n"/>
      <c r="W8" s="109" t="n"/>
      <c r="X8" s="109" t="n"/>
      <c r="Y8" s="109" t="n"/>
      <c r="Z8" s="109" t="n"/>
      <c r="AA8" s="109" t="n"/>
      <c r="AB8" s="109" t="n"/>
      <c r="AC8" s="109" t="n"/>
      <c r="AD8" s="109" t="n"/>
      <c r="AE8" s="109" t="n"/>
    </row>
    <row r="9" ht="18.75" customFormat="1" customHeight="1" s="106">
      <c r="A9" s="107" t="n"/>
      <c r="B9" s="107" t="n"/>
      <c r="C9" s="108" t="n"/>
      <c r="D9" s="109" t="n"/>
      <c r="E9" s="109" t="n"/>
      <c r="F9" s="109" t="n"/>
      <c r="G9" s="109" t="n"/>
      <c r="H9" s="109" t="n"/>
      <c r="I9" s="109" t="n"/>
      <c r="J9" s="109" t="n"/>
      <c r="K9" s="109" t="n"/>
      <c r="L9" s="456" t="n"/>
      <c r="M9" s="109" t="n"/>
      <c r="N9" s="109" t="n"/>
      <c r="O9" s="109" t="n"/>
      <c r="P9" s="109" t="n"/>
      <c r="Q9" s="109" t="n"/>
      <c r="R9" s="109" t="n"/>
      <c r="S9" s="109" t="n"/>
      <c r="T9" s="109" t="n"/>
      <c r="U9" s="109" t="n"/>
      <c r="V9" s="109" t="n"/>
      <c r="W9" s="109" t="n"/>
      <c r="X9" s="109" t="n"/>
      <c r="Y9" s="109" t="n"/>
      <c r="Z9" s="109" t="n"/>
      <c r="AA9" s="109" t="n"/>
      <c r="AB9" s="109" t="n"/>
      <c r="AC9" s="109" t="n"/>
      <c r="AD9" s="109" t="n"/>
      <c r="AE9" s="117" t="n"/>
    </row>
    <row r="10"/>
    <row r="11" ht="15" customHeight="1">
      <c r="A11" s="252" t="inlineStr">
        <is>
          <t>п/п</t>
        </is>
      </c>
      <c r="B11" s="257" t="inlineStr">
        <is>
          <t>Город
отправления</t>
        </is>
      </c>
      <c r="C11" s="257" t="inlineStr">
        <is>
          <t>Город
назначения</t>
        </is>
      </c>
      <c r="D11" s="257" t="inlineStr">
        <is>
          <t>Плотность
груза, кг</t>
        </is>
      </c>
      <c r="E11" s="257" t="inlineStr">
        <is>
          <t>Скорость/  тип перевозки сборного груза</t>
        </is>
      </c>
      <c r="F11" s="257" t="inlineStr">
        <is>
          <t>Срок  доставки в пути</t>
        </is>
      </c>
      <c r="G11" s="257" t="inlineStr">
        <is>
          <t>Мин. стоим перевозки, руб</t>
        </is>
      </c>
      <c r="H11" s="469" t="inlineStr">
        <is>
          <t>Цена за 1кг, руб</t>
        </is>
      </c>
      <c r="I11" s="443" t="n"/>
      <c r="J11" s="443" t="n"/>
      <c r="K11" s="443" t="n"/>
      <c r="L11" s="443" t="n"/>
      <c r="M11" s="443" t="n"/>
      <c r="N11" s="443" t="n"/>
      <c r="O11" s="443" t="n"/>
      <c r="P11" s="443" t="n"/>
      <c r="Q11" s="443" t="n"/>
      <c r="R11" s="444" t="n"/>
      <c r="S11" s="93" t="n"/>
      <c r="T11" s="318" t="inlineStr">
        <is>
          <t>Цена за 1м3, руб</t>
        </is>
      </c>
      <c r="U11" s="452" t="n"/>
      <c r="V11" s="452" t="n"/>
      <c r="W11" s="453" t="n"/>
      <c r="X11" s="318" t="n"/>
      <c r="Y11" s="318" t="n"/>
      <c r="Z11" s="318" t="n"/>
      <c r="AA11" s="318" t="n"/>
      <c r="AB11" s="318" t="n"/>
      <c r="AC11" s="318" t="n"/>
      <c r="AD11" s="318" t="n"/>
      <c r="AE11" s="257" t="inlineStr">
        <is>
          <t>Температурный
режим
(наценка 
к тарифу, 
руб)</t>
        </is>
      </c>
    </row>
    <row r="12" ht="57" customHeight="1">
      <c r="A12" s="426" t="n"/>
      <c r="B12" s="426" t="n"/>
      <c r="C12" s="426" t="n"/>
      <c r="D12" s="426" t="n"/>
      <c r="E12" s="426" t="n"/>
      <c r="F12" s="426" t="n"/>
      <c r="G12" s="426" t="n"/>
      <c r="H12" s="70" t="inlineStr">
        <is>
          <t>&lt;100 кг</t>
        </is>
      </c>
      <c r="I12" s="88" t="inlineStr">
        <is>
          <t>100 -199кг</t>
        </is>
      </c>
      <c r="J12" s="88" t="inlineStr">
        <is>
          <t>200 -299кг</t>
        </is>
      </c>
      <c r="K12" s="88" t="inlineStr">
        <is>
          <t>300 -499кг</t>
        </is>
      </c>
      <c r="L12" s="88" t="inlineStr">
        <is>
          <t>500 -899кг</t>
        </is>
      </c>
      <c r="M12" s="88" t="inlineStr">
        <is>
          <t>900 -1199кг</t>
        </is>
      </c>
      <c r="N12" s="88" t="inlineStr">
        <is>
          <t>1200 -1499кг</t>
        </is>
      </c>
      <c r="O12" s="88" t="inlineStr">
        <is>
          <t>1500 -1999кг</t>
        </is>
      </c>
      <c r="P12" s="88" t="inlineStr">
        <is>
          <t>2000 -2999кг</t>
        </is>
      </c>
      <c r="Q12" s="88" t="inlineStr">
        <is>
          <t>3000-4999 кг</t>
        </is>
      </c>
      <c r="R12" s="88" t="inlineStr">
        <is>
          <t>&gt; 5000кг</t>
        </is>
      </c>
      <c r="S12" s="88" t="n"/>
      <c r="T12" s="428" t="inlineStr">
        <is>
          <t>&lt; 0,4 м3</t>
        </is>
      </c>
      <c r="U12" s="96" t="inlineStr">
        <is>
          <t>до 0,8 м3</t>
        </is>
      </c>
      <c r="V12" s="96" t="inlineStr">
        <is>
          <t>до 1,2 м3</t>
        </is>
      </c>
      <c r="W12" s="96" t="inlineStr">
        <is>
          <t>до 2 м3</t>
        </is>
      </c>
      <c r="X12" s="96" t="inlineStr">
        <is>
          <t>до 3,6 м3</t>
        </is>
      </c>
      <c r="Y12" s="96" t="inlineStr">
        <is>
          <t>до 4,8 м3</t>
        </is>
      </c>
      <c r="Z12" s="96" t="inlineStr">
        <is>
          <t>до 6 м3</t>
        </is>
      </c>
      <c r="AA12" s="96" t="inlineStr">
        <is>
          <t>до 8 м3</t>
        </is>
      </c>
      <c r="AB12" s="88" t="inlineStr">
        <is>
          <t>до 12 м3</t>
        </is>
      </c>
      <c r="AC12" s="88" t="inlineStr">
        <is>
          <t>до 20 м3</t>
        </is>
      </c>
      <c r="AD12" s="102" t="inlineStr">
        <is>
          <t>&gt;20 м3</t>
        </is>
      </c>
      <c r="AE12" s="426" t="n"/>
    </row>
    <row r="13" ht="12.75" customHeight="1">
      <c r="A13" s="253" t="n"/>
      <c r="B13" s="71" t="n"/>
      <c r="C13" s="72" t="n"/>
      <c r="D13" s="72" t="n"/>
      <c r="E13" s="72" t="n"/>
      <c r="F13" s="72" t="n"/>
      <c r="G13" s="72" t="n"/>
      <c r="H13" s="73" t="n"/>
      <c r="I13" s="89" t="n"/>
      <c r="J13" s="89" t="n"/>
      <c r="K13" s="89" t="n"/>
      <c r="L13" s="89" t="n"/>
      <c r="M13" s="89" t="n"/>
      <c r="N13" s="89" t="n"/>
      <c r="O13" s="89" t="n"/>
      <c r="P13" s="89" t="n"/>
      <c r="Q13" s="89" t="n"/>
      <c r="R13" s="89" t="n"/>
      <c r="S13" s="89" t="n"/>
      <c r="T13" s="470" t="n"/>
      <c r="U13" s="98" t="n"/>
      <c r="V13" s="98" t="n"/>
      <c r="W13" s="98" t="n"/>
      <c r="X13" s="98" t="n"/>
      <c r="Y13" s="98" t="n"/>
      <c r="Z13" s="98" t="n"/>
      <c r="AA13" s="98" t="n"/>
      <c r="AB13" s="89" t="n"/>
      <c r="AC13" s="89" t="n"/>
      <c r="AD13" s="103" t="n"/>
      <c r="AE13" s="72" t="n"/>
    </row>
    <row r="14" ht="15.75" customHeight="1">
      <c r="A14" s="74" t="n">
        <v>1</v>
      </c>
      <c r="B14" s="75" t="inlineStr">
        <is>
          <t>Чита</t>
        </is>
      </c>
      <c r="C14" s="105" t="inlineStr">
        <is>
          <t xml:space="preserve">Алдан </t>
        </is>
      </c>
      <c r="D14" s="77" t="n">
        <v>230</v>
      </c>
      <c r="E14" s="114" t="inlineStr">
        <is>
          <t>авто.сборка</t>
        </is>
      </c>
      <c r="F14" s="77" t="n">
        <v>4</v>
      </c>
      <c r="G14" s="77" t="n">
        <v>2000</v>
      </c>
      <c r="H14" s="79" t="n">
        <v>66.5</v>
      </c>
      <c r="I14" s="79">
        <f>H14-0.5</f>
        <v/>
      </c>
      <c r="J14" s="79">
        <f>I14-0.5</f>
        <v/>
      </c>
      <c r="K14" s="79">
        <f>J14-0.5</f>
        <v/>
      </c>
      <c r="L14" s="79">
        <f>K14-0.5</f>
        <v/>
      </c>
      <c r="M14" s="79">
        <f>L14-0.5</f>
        <v/>
      </c>
      <c r="N14" s="79">
        <f>M14-0.5</f>
        <v/>
      </c>
      <c r="O14" s="79">
        <f>N14-0.5</f>
        <v/>
      </c>
      <c r="P14" s="79">
        <f>O14-0.5</f>
        <v/>
      </c>
      <c r="Q14" s="79">
        <f>P14-0.5</f>
        <v/>
      </c>
      <c r="R14" s="79">
        <f>Q14-0.5</f>
        <v/>
      </c>
      <c r="S14" s="118" t="n"/>
      <c r="T14" s="99">
        <f>$D14*H14</f>
        <v/>
      </c>
      <c r="U14" s="99">
        <f>$D14*I14</f>
        <v/>
      </c>
      <c r="V14" s="99">
        <f>$D14*J14</f>
        <v/>
      </c>
      <c r="W14" s="99">
        <f>$D14*K14</f>
        <v/>
      </c>
      <c r="X14" s="99">
        <f>$D14*L14</f>
        <v/>
      </c>
      <c r="Y14" s="99">
        <f>$D14*M14</f>
        <v/>
      </c>
      <c r="Z14" s="99">
        <f>$D14*N14</f>
        <v/>
      </c>
      <c r="AA14" s="99">
        <f>$D14*O14</f>
        <v/>
      </c>
      <c r="AB14" s="99">
        <f>$D14*P14</f>
        <v/>
      </c>
      <c r="AC14" s="99">
        <f>$D14*Q14</f>
        <v/>
      </c>
      <c r="AD14" s="99">
        <f>$D14*R14</f>
        <v/>
      </c>
      <c r="AE14" s="104" t="inlineStr">
        <is>
          <t>+50%</t>
        </is>
      </c>
    </row>
    <row r="15" ht="15.75" customHeight="1">
      <c r="A15" s="74" t="n">
        <v>2</v>
      </c>
      <c r="B15" s="75" t="inlineStr">
        <is>
          <t>Чита</t>
        </is>
      </c>
      <c r="C15" s="105" t="inlineStr">
        <is>
          <t>Москва</t>
        </is>
      </c>
      <c r="D15" s="77" t="n">
        <v>230</v>
      </c>
      <c r="E15" s="114" t="inlineStr">
        <is>
          <t>авто.сборка</t>
        </is>
      </c>
      <c r="F15" s="77" t="n">
        <v>7</v>
      </c>
      <c r="G15" s="77" t="n">
        <v>2000</v>
      </c>
      <c r="H15" s="79" t="n">
        <v>50</v>
      </c>
      <c r="I15" s="79">
        <f>H15-0.5</f>
        <v/>
      </c>
      <c r="J15" s="79">
        <f>I15-0.5</f>
        <v/>
      </c>
      <c r="K15" s="79">
        <f>J15-0.5</f>
        <v/>
      </c>
      <c r="L15" s="79">
        <f>K15-0.5</f>
        <v/>
      </c>
      <c r="M15" s="79">
        <f>L15-0.5</f>
        <v/>
      </c>
      <c r="N15" s="79">
        <f>M15-0.5</f>
        <v/>
      </c>
      <c r="O15" s="79">
        <f>N15-0.5</f>
        <v/>
      </c>
      <c r="P15" s="79">
        <f>O15-0.5</f>
        <v/>
      </c>
      <c r="Q15" s="79">
        <f>P15-0.5</f>
        <v/>
      </c>
      <c r="R15" s="79">
        <f>Q15-0.5</f>
        <v/>
      </c>
      <c r="S15" s="118" t="n"/>
      <c r="T15" s="99">
        <f>$D15*H15</f>
        <v/>
      </c>
      <c r="U15" s="99">
        <f>$D15*I15</f>
        <v/>
      </c>
      <c r="V15" s="99">
        <f>$D15*J15</f>
        <v/>
      </c>
      <c r="W15" s="99">
        <f>$D15*K15</f>
        <v/>
      </c>
      <c r="X15" s="99">
        <f>$D15*L15</f>
        <v/>
      </c>
      <c r="Y15" s="99">
        <f>$D15*M15</f>
        <v/>
      </c>
      <c r="Z15" s="99">
        <f>$D15*N15</f>
        <v/>
      </c>
      <c r="AA15" s="99">
        <f>$D15*O15</f>
        <v/>
      </c>
      <c r="AB15" s="99">
        <f>$D15*P15</f>
        <v/>
      </c>
      <c r="AC15" s="99">
        <f>$D15*Q15</f>
        <v/>
      </c>
      <c r="AD15" s="99">
        <f>$D15*R15</f>
        <v/>
      </c>
      <c r="AE15" s="104" t="inlineStr">
        <is>
          <t>+50%</t>
        </is>
      </c>
    </row>
    <row r="16" ht="15.75" customHeight="1">
      <c r="A16" s="74" t="n">
        <v>3</v>
      </c>
      <c r="B16" s="75" t="inlineStr">
        <is>
          <t>Чита</t>
        </is>
      </c>
      <c r="C16" s="105" t="inlineStr">
        <is>
          <t>Нерюнгри</t>
        </is>
      </c>
      <c r="D16" s="77" t="n">
        <v>230</v>
      </c>
      <c r="E16" s="114" t="inlineStr">
        <is>
          <t>авто.сборка</t>
        </is>
      </c>
      <c r="F16" s="77" t="n">
        <v>3</v>
      </c>
      <c r="G16" s="77" t="n">
        <v>2000</v>
      </c>
      <c r="H16" s="79" t="n">
        <v>50</v>
      </c>
      <c r="I16" s="79">
        <f>H16-0.5</f>
        <v/>
      </c>
      <c r="J16" s="79">
        <f>I16-0.5</f>
        <v/>
      </c>
      <c r="K16" s="79">
        <f>J16-0.5</f>
        <v/>
      </c>
      <c r="L16" s="79">
        <f>K16-0.5</f>
        <v/>
      </c>
      <c r="M16" s="79">
        <f>L16-0.5</f>
        <v/>
      </c>
      <c r="N16" s="79">
        <f>M16-0.5</f>
        <v/>
      </c>
      <c r="O16" s="79">
        <f>N16-0.5</f>
        <v/>
      </c>
      <c r="P16" s="79">
        <f>O16-0.5</f>
        <v/>
      </c>
      <c r="Q16" s="79">
        <f>P16-0.5</f>
        <v/>
      </c>
      <c r="R16" s="79">
        <f>Q16-0.5</f>
        <v/>
      </c>
      <c r="S16" s="118" t="n"/>
      <c r="T16" s="99">
        <f>$D16*H16</f>
        <v/>
      </c>
      <c r="U16" s="99">
        <f>$D16*I16</f>
        <v/>
      </c>
      <c r="V16" s="99">
        <f>$D16*J16</f>
        <v/>
      </c>
      <c r="W16" s="99">
        <f>$D16*K16</f>
        <v/>
      </c>
      <c r="X16" s="99">
        <f>$D16*L16</f>
        <v/>
      </c>
      <c r="Y16" s="99">
        <f>$D16*M16</f>
        <v/>
      </c>
      <c r="Z16" s="99">
        <f>$D16*N16</f>
        <v/>
      </c>
      <c r="AA16" s="99">
        <f>$D16*O16</f>
        <v/>
      </c>
      <c r="AB16" s="99">
        <f>$D16*P16</f>
        <v/>
      </c>
      <c r="AC16" s="99">
        <f>$D16*Q16</f>
        <v/>
      </c>
      <c r="AD16" s="99">
        <f>$D16*R16</f>
        <v/>
      </c>
      <c r="AE16" s="104" t="inlineStr">
        <is>
          <t>+50%</t>
        </is>
      </c>
    </row>
    <row r="17" ht="15.75" customHeight="1">
      <c r="A17" s="74" t="n">
        <v>4</v>
      </c>
      <c r="B17" s="75" t="inlineStr">
        <is>
          <t>Чита</t>
        </is>
      </c>
      <c r="C17" s="105" t="inlineStr">
        <is>
          <t>Новосибирск</t>
        </is>
      </c>
      <c r="D17" s="77" t="n">
        <v>230</v>
      </c>
      <c r="E17" s="114" t="inlineStr">
        <is>
          <t>авто.сборка</t>
        </is>
      </c>
      <c r="F17" s="77" t="n">
        <v>4</v>
      </c>
      <c r="G17" s="77" t="n">
        <v>3000</v>
      </c>
      <c r="H17" s="79" t="n">
        <v>38</v>
      </c>
      <c r="I17" s="79">
        <f>H17-0.5</f>
        <v/>
      </c>
      <c r="J17" s="79">
        <f>I17-0.5</f>
        <v/>
      </c>
      <c r="K17" s="79">
        <f>J17-0.5</f>
        <v/>
      </c>
      <c r="L17" s="79">
        <f>K17-0.5</f>
        <v/>
      </c>
      <c r="M17" s="79">
        <f>L17-0.5</f>
        <v/>
      </c>
      <c r="N17" s="79">
        <f>M17-0.5</f>
        <v/>
      </c>
      <c r="O17" s="79">
        <f>N17-0.5</f>
        <v/>
      </c>
      <c r="P17" s="79">
        <f>O17-0.5</f>
        <v/>
      </c>
      <c r="Q17" s="79">
        <f>P17-0.5</f>
        <v/>
      </c>
      <c r="R17" s="79">
        <f>Q17-0.5</f>
        <v/>
      </c>
      <c r="S17" s="118" t="n"/>
      <c r="T17" s="99">
        <f>$D17*H17</f>
        <v/>
      </c>
      <c r="U17" s="99">
        <f>$D17*I17</f>
        <v/>
      </c>
      <c r="V17" s="99">
        <f>$D17*J17</f>
        <v/>
      </c>
      <c r="W17" s="99">
        <f>$D17*K17</f>
        <v/>
      </c>
      <c r="X17" s="99">
        <f>$D17*L17</f>
        <v/>
      </c>
      <c r="Y17" s="99">
        <f>$D17*M17</f>
        <v/>
      </c>
      <c r="Z17" s="99">
        <f>$D17*N17</f>
        <v/>
      </c>
      <c r="AA17" s="99">
        <f>$D17*O17</f>
        <v/>
      </c>
      <c r="AB17" s="99">
        <f>$D17*P17</f>
        <v/>
      </c>
      <c r="AC17" s="99">
        <f>$D17*Q17</f>
        <v/>
      </c>
      <c r="AD17" s="99">
        <f>$D17*R17</f>
        <v/>
      </c>
      <c r="AE17" s="104" t="inlineStr">
        <is>
          <t>+50%</t>
        </is>
      </c>
    </row>
    <row r="18" ht="15.75" customHeight="1">
      <c r="A18" s="74" t="n">
        <v>5</v>
      </c>
      <c r="B18" s="75" t="inlineStr">
        <is>
          <t>Чита</t>
        </is>
      </c>
      <c r="C18" s="105" t="inlineStr">
        <is>
          <t>Томмот</t>
        </is>
      </c>
      <c r="D18" s="77" t="n">
        <v>230</v>
      </c>
      <c r="E18" s="114" t="inlineStr">
        <is>
          <t>авто.сборка</t>
        </is>
      </c>
      <c r="F18" s="77" t="n">
        <v>6</v>
      </c>
      <c r="G18" s="77" t="n">
        <v>9000</v>
      </c>
      <c r="H18" s="79" t="n">
        <v>76</v>
      </c>
      <c r="I18" s="79">
        <f>H18-0.5</f>
        <v/>
      </c>
      <c r="J18" s="79">
        <f>I18-0.5</f>
        <v/>
      </c>
      <c r="K18" s="79">
        <f>J18-0.5</f>
        <v/>
      </c>
      <c r="L18" s="79">
        <f>K18-0.5</f>
        <v/>
      </c>
      <c r="M18" s="79">
        <f>L18-0.5</f>
        <v/>
      </c>
      <c r="N18" s="79">
        <f>M18-0.5</f>
        <v/>
      </c>
      <c r="O18" s="79">
        <f>N18-0.5</f>
        <v/>
      </c>
      <c r="P18" s="79">
        <f>O18-0.5</f>
        <v/>
      </c>
      <c r="Q18" s="79">
        <f>P18-0.5</f>
        <v/>
      </c>
      <c r="R18" s="79">
        <f>Q18-0.5</f>
        <v/>
      </c>
      <c r="S18" s="118" t="n"/>
      <c r="T18" s="99">
        <f>$D18*H18</f>
        <v/>
      </c>
      <c r="U18" s="99">
        <f>$D18*I18</f>
        <v/>
      </c>
      <c r="V18" s="99">
        <f>$D18*J18</f>
        <v/>
      </c>
      <c r="W18" s="99">
        <f>$D18*K18</f>
        <v/>
      </c>
      <c r="X18" s="99">
        <f>$D18*L18</f>
        <v/>
      </c>
      <c r="Y18" s="99">
        <f>$D18*M18</f>
        <v/>
      </c>
      <c r="Z18" s="99">
        <f>$D18*N18</f>
        <v/>
      </c>
      <c r="AA18" s="99">
        <f>$D18*O18</f>
        <v/>
      </c>
      <c r="AB18" s="99">
        <f>$D18*P18</f>
        <v/>
      </c>
      <c r="AC18" s="99">
        <f>$D18*Q18</f>
        <v/>
      </c>
      <c r="AD18" s="99">
        <f>$D18*R18</f>
        <v/>
      </c>
      <c r="AE18" s="104" t="inlineStr">
        <is>
          <t>+50%</t>
        </is>
      </c>
    </row>
    <row r="19" ht="15.75" customHeight="1">
      <c r="A19" s="74" t="n">
        <v>6</v>
      </c>
      <c r="B19" s="75" t="inlineStr">
        <is>
          <t>Чита</t>
        </is>
      </c>
      <c r="C19" s="105" t="inlineStr">
        <is>
          <t>Тында</t>
        </is>
      </c>
      <c r="D19" s="77" t="n">
        <v>230</v>
      </c>
      <c r="E19" s="114" t="inlineStr">
        <is>
          <t>авто.сборка</t>
        </is>
      </c>
      <c r="F19" s="77" t="n">
        <v>3</v>
      </c>
      <c r="G19" s="77" t="n">
        <v>2000</v>
      </c>
      <c r="H19" s="79" t="n">
        <v>50</v>
      </c>
      <c r="I19" s="79">
        <f>H19-0.5</f>
        <v/>
      </c>
      <c r="J19" s="79">
        <f>I19-0.5</f>
        <v/>
      </c>
      <c r="K19" s="79">
        <f>J19-0.5</f>
        <v/>
      </c>
      <c r="L19" s="79">
        <f>K19-0.5</f>
        <v/>
      </c>
      <c r="M19" s="79">
        <f>L19-0.5</f>
        <v/>
      </c>
      <c r="N19" s="79">
        <f>M19-0.5</f>
        <v/>
      </c>
      <c r="O19" s="79">
        <f>N19-0.5</f>
        <v/>
      </c>
      <c r="P19" s="79">
        <f>O19-0.5</f>
        <v/>
      </c>
      <c r="Q19" s="79">
        <f>P19-0.5</f>
        <v/>
      </c>
      <c r="R19" s="79">
        <f>Q19-0.5</f>
        <v/>
      </c>
      <c r="S19" s="118" t="n"/>
      <c r="T19" s="99">
        <f>$D19*H19</f>
        <v/>
      </c>
      <c r="U19" s="99">
        <f>$D19*I19</f>
        <v/>
      </c>
      <c r="V19" s="99">
        <f>$D19*J19</f>
        <v/>
      </c>
      <c r="W19" s="99">
        <f>$D19*K19</f>
        <v/>
      </c>
      <c r="X19" s="99">
        <f>$D19*L19</f>
        <v/>
      </c>
      <c r="Y19" s="99">
        <f>$D19*M19</f>
        <v/>
      </c>
      <c r="Z19" s="99">
        <f>$D19*N19</f>
        <v/>
      </c>
      <c r="AA19" s="99">
        <f>$D19*O19</f>
        <v/>
      </c>
      <c r="AB19" s="99">
        <f>$D19*P19</f>
        <v/>
      </c>
      <c r="AC19" s="99">
        <f>$D19*Q19</f>
        <v/>
      </c>
      <c r="AD19" s="99">
        <f>$D19*R19</f>
        <v/>
      </c>
      <c r="AE19" s="104" t="inlineStr">
        <is>
          <t>+50%</t>
        </is>
      </c>
    </row>
    <row r="20" ht="15.75" customHeight="1">
      <c r="A20" s="74" t="n">
        <v>7</v>
      </c>
      <c r="B20" s="75" t="inlineStr">
        <is>
          <t>Чита</t>
        </is>
      </c>
      <c r="C20" s="105" t="inlineStr">
        <is>
          <t>Якутск</t>
        </is>
      </c>
      <c r="D20" s="77" t="n">
        <v>230</v>
      </c>
      <c r="E20" s="114" t="inlineStr">
        <is>
          <t>авто.сборка</t>
        </is>
      </c>
      <c r="F20" s="77" t="n">
        <v>6</v>
      </c>
      <c r="G20" s="77" t="n">
        <v>2000</v>
      </c>
      <c r="H20" s="79" t="n">
        <v>74.5</v>
      </c>
      <c r="I20" s="79">
        <f>H20-0.5</f>
        <v/>
      </c>
      <c r="J20" s="79">
        <f>I20-0.5</f>
        <v/>
      </c>
      <c r="K20" s="79">
        <f>J20-0.5</f>
        <v/>
      </c>
      <c r="L20" s="79">
        <f>K20-0.5</f>
        <v/>
      </c>
      <c r="M20" s="79">
        <f>L20-0.5</f>
        <v/>
      </c>
      <c r="N20" s="79">
        <f>M20-0.5</f>
        <v/>
      </c>
      <c r="O20" s="79">
        <f>N20-0.5</f>
        <v/>
      </c>
      <c r="P20" s="79">
        <f>O20-0.5</f>
        <v/>
      </c>
      <c r="Q20" s="79">
        <f>P20-0.5</f>
        <v/>
      </c>
      <c r="R20" s="79">
        <f>Q20-0.5</f>
        <v/>
      </c>
      <c r="S20" s="118" t="n"/>
      <c r="T20" s="99">
        <f>$D20*H20</f>
        <v/>
      </c>
      <c r="U20" s="99">
        <f>$D20*I20</f>
        <v/>
      </c>
      <c r="V20" s="99">
        <f>$D20*J20</f>
        <v/>
      </c>
      <c r="W20" s="99">
        <f>$D20*K20</f>
        <v/>
      </c>
      <c r="X20" s="99">
        <f>$D20*L20</f>
        <v/>
      </c>
      <c r="Y20" s="99">
        <f>$D20*M20</f>
        <v/>
      </c>
      <c r="Z20" s="99">
        <f>$D20*N20</f>
        <v/>
      </c>
      <c r="AA20" s="99">
        <f>$D20*O20</f>
        <v/>
      </c>
      <c r="AB20" s="99">
        <f>$D20*P20</f>
        <v/>
      </c>
      <c r="AC20" s="99">
        <f>$D20*Q20</f>
        <v/>
      </c>
      <c r="AD20" s="99">
        <f>$D20*R20</f>
        <v/>
      </c>
      <c r="AE20" s="104" t="inlineStr">
        <is>
          <t>+50%</t>
        </is>
      </c>
    </row>
    <row r="21">
      <c r="I21" s="90" t="n"/>
      <c r="J21" s="90" t="n"/>
      <c r="K21" s="90" t="n"/>
      <c r="L21" s="90" t="n"/>
      <c r="M21" s="90" t="n"/>
      <c r="N21" s="90" t="n"/>
      <c r="O21" s="90" t="n"/>
      <c r="P21" s="90" t="n"/>
      <c r="Q21" s="90" t="n"/>
      <c r="R21" s="90" t="n"/>
      <c r="U21" s="100" t="n"/>
      <c r="V21" s="100" t="n"/>
      <c r="W21" s="100" t="n"/>
      <c r="X21" s="100" t="n"/>
      <c r="Y21" s="100" t="n"/>
      <c r="Z21" s="100" t="n"/>
      <c r="AA21" s="100" t="n"/>
      <c r="AB21" s="100" t="n"/>
      <c r="AC21" s="100" t="n"/>
      <c r="AD21" s="100" t="n"/>
    </row>
    <row r="22">
      <c r="I22" s="90" t="n"/>
      <c r="J22" s="90" t="n"/>
      <c r="K22" s="90" t="n"/>
      <c r="L22" s="90" t="n"/>
      <c r="M22" s="90" t="n"/>
      <c r="N22" s="90" t="n"/>
      <c r="O22" s="90" t="n"/>
      <c r="P22" s="90" t="n"/>
      <c r="Q22" s="90" t="n"/>
      <c r="R22" s="90" t="n"/>
      <c r="U22" s="100" t="n"/>
      <c r="V22" s="100" t="n"/>
      <c r="W22" s="100" t="n"/>
      <c r="X22" s="100" t="n"/>
      <c r="Y22" s="100" t="n"/>
      <c r="Z22" s="100" t="n"/>
      <c r="AA22" s="100" t="n"/>
      <c r="AB22" s="100" t="n"/>
      <c r="AC22" s="100" t="n"/>
      <c r="AD22" s="100" t="n"/>
    </row>
    <row r="23">
      <c r="I23" s="90" t="n"/>
      <c r="J23" s="90" t="n"/>
      <c r="K23" s="90" t="n"/>
      <c r="L23" s="90" t="n"/>
      <c r="M23" s="90" t="n"/>
      <c r="N23" s="90" t="n"/>
      <c r="O23" s="90" t="n"/>
      <c r="P23" s="90" t="n"/>
      <c r="Q23" s="90" t="n"/>
      <c r="R23" s="90" t="n"/>
      <c r="U23" s="100" t="n"/>
      <c r="V23" s="100" t="n"/>
      <c r="W23" s="100" t="n"/>
      <c r="X23" s="100" t="n"/>
      <c r="Y23" s="100" t="n"/>
      <c r="Z23" s="100" t="n"/>
      <c r="AA23" s="100" t="n"/>
      <c r="AB23" s="100" t="n"/>
      <c r="AC23" s="100" t="n"/>
      <c r="AD23" s="100" t="n"/>
    </row>
    <row r="24">
      <c r="A24" s="80" t="n">
        <v>1</v>
      </c>
      <c r="B24" s="259" t="inlineStr">
        <is>
          <t>Срок доставки не учитывает день сдачи груза.</t>
        </is>
      </c>
      <c r="F24" s="259" t="n"/>
      <c r="G24" s="259" t="n"/>
      <c r="H24" s="259" t="n"/>
      <c r="I24" s="259" t="n"/>
      <c r="J24" s="259" t="n"/>
      <c r="K24" s="259" t="n"/>
      <c r="L24" s="259" t="n"/>
      <c r="M24" s="260" t="n"/>
    </row>
    <row r="25">
      <c r="A25" s="80" t="n">
        <v>2</v>
      </c>
      <c r="B25" s="259" t="inlineStr">
        <is>
          <t xml:space="preserve">При заказе услуги «доставка до дверей» в городе прибытия, расчётный срок доставки увеличивается на 1 день. </t>
        </is>
      </c>
      <c r="M25" s="260" t="n"/>
    </row>
    <row r="26">
      <c r="A26" s="80" t="n">
        <v>3</v>
      </c>
      <c r="B26" s="259" t="inlineStr">
        <is>
          <t xml:space="preserve">В зимний период, так же возможно увеличение сроков доставки. </t>
        </is>
      </c>
      <c r="H26" s="259" t="n"/>
      <c r="I26" s="259" t="n"/>
      <c r="J26" s="259" t="n"/>
      <c r="K26" s="259" t="n"/>
      <c r="L26" s="259" t="n"/>
      <c r="M26" s="260" t="n"/>
    </row>
    <row r="27">
      <c r="A27" s="80" t="n">
        <v>4</v>
      </c>
      <c r="B27" s="259" t="inlineStr">
        <is>
          <t>Измерение объема при приеме груза производится с поправочным коэффициентом 1,1 (надбавка 10%).</t>
        </is>
      </c>
      <c r="K27" s="259" t="n"/>
      <c r="L27" s="259" t="n"/>
      <c r="M27" s="260" t="n"/>
    </row>
    <row r="28">
      <c r="A28" s="80" t="n">
        <v>5</v>
      </c>
      <c r="B28" s="259" t="inlineStr">
        <is>
          <t>В зависимости от указанной плотности, стоимость груза рассчитывается по весу либо объему.</t>
        </is>
      </c>
      <c r="J28" s="259" t="n"/>
      <c r="K28" s="259" t="n"/>
      <c r="L28" s="259" t="n"/>
      <c r="M28" s="260" t="n"/>
    </row>
    <row r="29">
      <c r="A29" s="259" t="n"/>
      <c r="B29" s="259" t="n"/>
      <c r="C29" s="259" t="n"/>
      <c r="D29" s="259" t="n"/>
      <c r="E29" s="259" t="n"/>
      <c r="F29" s="259" t="n"/>
      <c r="G29" s="259" t="n"/>
      <c r="H29" s="259" t="n"/>
      <c r="I29" s="259" t="n"/>
      <c r="J29" s="259" t="n"/>
      <c r="K29" s="259" t="n"/>
      <c r="L29" s="259" t="n"/>
      <c r="M29" s="260" t="n"/>
    </row>
    <row r="30" ht="12.75" customFormat="1" customHeight="1" s="64">
      <c r="A30" s="66" t="n">
        <v>6</v>
      </c>
      <c r="B30" s="50" t="inlineStr">
        <is>
          <t>Условия оказания ПРР услуги:</t>
        </is>
      </c>
      <c r="C30" s="68" t="n"/>
      <c r="D30" s="68" t="n"/>
      <c r="E30" s="68" t="n"/>
      <c r="F30" s="68" t="n"/>
      <c r="G30" s="68" t="n"/>
      <c r="H30" s="68" t="n"/>
      <c r="I30" s="68" t="n"/>
      <c r="J30" s="68" t="n"/>
      <c r="K30" s="68" t="n"/>
      <c r="L30" s="68" t="n"/>
      <c r="M30" s="68" t="n"/>
      <c r="N30" s="68" t="n"/>
      <c r="O30" s="68" t="n"/>
      <c r="P30" s="68" t="n"/>
    </row>
    <row r="31" ht="12.75" customFormat="1" customHeight="1" s="64">
      <c r="A31" s="68" t="n"/>
      <c r="B31" s="68" t="inlineStr">
        <is>
          <t>Вес одного грузового места не превышает 25 кг, объем одного грузового места не превышает 0,2 м³</t>
        </is>
      </c>
      <c r="C31" s="68" t="n"/>
      <c r="D31" s="68" t="n"/>
      <c r="E31" s="68" t="n"/>
      <c r="F31" s="68" t="n"/>
      <c r="G31" s="68" t="n"/>
      <c r="H31" s="68" t="n"/>
      <c r="I31" s="68" t="n"/>
      <c r="J31" s="68" t="n"/>
      <c r="K31" s="68" t="n"/>
      <c r="L31" s="68" t="n"/>
      <c r="M31" s="68" t="n"/>
      <c r="N31" s="68" t="n"/>
      <c r="O31" s="68" t="n"/>
      <c r="P31" s="68" t="n"/>
    </row>
    <row r="32" ht="12.75" customFormat="1" customHeight="1" s="64">
      <c r="A32" s="82" t="n"/>
      <c r="B32" s="68" t="inlineStr">
        <is>
          <t>Максимальный габарит одной из сторон (длина, ширина, высота) не превышает 2 м.</t>
        </is>
      </c>
      <c r="C32" s="68" t="n"/>
      <c r="D32" s="68" t="n"/>
      <c r="E32" s="68" t="n"/>
      <c r="F32" s="68" t="n"/>
      <c r="G32" s="68" t="n"/>
      <c r="H32" s="68" t="n"/>
      <c r="I32" s="68" t="n"/>
      <c r="J32" s="68" t="n"/>
      <c r="K32" s="68" t="n"/>
      <c r="L32" s="68" t="n"/>
      <c r="M32" s="68" t="n"/>
      <c r="N32" s="68" t="n"/>
      <c r="O32" s="68" t="n"/>
      <c r="P32" s="68" t="n"/>
    </row>
    <row r="33" ht="12.75" customFormat="1" customHeight="1" s="64">
      <c r="A33" s="68" t="n"/>
      <c r="B33" s="67" t="inlineStr">
        <is>
          <t>Наценка за подъем/спуск на этаж - по договоренности</t>
        </is>
      </c>
      <c r="C33" s="68" t="n"/>
      <c r="D33" s="68" t="n"/>
      <c r="E33" s="68" t="n"/>
      <c r="F33" s="68" t="n"/>
      <c r="G33" s="68" t="n"/>
      <c r="H33" s="68" t="n"/>
      <c r="I33" s="68" t="n"/>
      <c r="J33" s="68" t="n"/>
      <c r="K33" s="68" t="n"/>
      <c r="L33" s="68" t="n"/>
      <c r="M33" s="68" t="n"/>
      <c r="N33" s="68" t="n"/>
      <c r="O33" s="68" t="n"/>
      <c r="P33" s="68" t="n"/>
    </row>
    <row r="34">
      <c r="A34" s="259" t="n"/>
      <c r="B34" s="259" t="n"/>
      <c r="C34" s="259" t="n"/>
      <c r="D34" s="259" t="n"/>
      <c r="E34" s="259" t="n"/>
      <c r="F34" s="259" t="n"/>
      <c r="G34" s="259" t="n"/>
      <c r="H34" s="259" t="n"/>
      <c r="I34" s="259" t="n"/>
      <c r="J34" s="259" t="n"/>
      <c r="K34" s="259" t="n"/>
      <c r="L34" s="259" t="n"/>
      <c r="M34" s="260" t="n"/>
      <c r="N34" s="260" t="n"/>
      <c r="O34" s="260" t="n"/>
      <c r="P34" s="260" t="n"/>
      <c r="Q34" s="260" t="n"/>
    </row>
    <row r="35">
      <c r="A35" s="80" t="n">
        <v>7</v>
      </c>
      <c r="B35" s="261" t="inlineStr">
        <is>
          <t xml:space="preserve">За негабаритный груз наценка 15% к тарифу: </t>
        </is>
      </c>
      <c r="F35" s="259" t="n"/>
      <c r="G35" s="259" t="n"/>
      <c r="H35" s="259" t="n"/>
      <c r="I35" s="259" t="n"/>
      <c r="J35" s="259" t="n"/>
      <c r="K35" s="259" t="n"/>
      <c r="L35" s="259" t="n"/>
      <c r="M35" s="260" t="n"/>
    </row>
    <row r="36">
      <c r="A36" s="83" t="inlineStr">
        <is>
          <t>-</t>
        </is>
      </c>
      <c r="B36" s="259" t="inlineStr">
        <is>
          <t>если одно тарное место весом свыше 500 кг, или сумма 3-х измерений (Д;Ш;В) одного места более 3,7 метров, либо одна из сторон более 3-х метров;</t>
        </is>
      </c>
      <c r="O36" s="260" t="n"/>
    </row>
    <row r="37">
      <c r="A37" s="259" t="n"/>
      <c r="B37" s="259" t="n"/>
      <c r="C37" s="259" t="n"/>
      <c r="D37" s="259" t="n"/>
      <c r="E37" s="259" t="n"/>
      <c r="F37" s="259" t="n"/>
      <c r="G37" s="259" t="n"/>
      <c r="H37" s="259" t="n"/>
      <c r="I37" s="259" t="n"/>
      <c r="J37" s="259" t="n"/>
      <c r="K37" s="259" t="n"/>
      <c r="L37" s="259" t="n"/>
      <c r="M37" s="260" t="n"/>
    </row>
    <row r="38">
      <c r="A38" s="80" t="n">
        <v>8</v>
      </c>
      <c r="B38" s="261" t="inlineStr">
        <is>
          <t>За негабаритный груз наценка 30% к тарифу:</t>
        </is>
      </c>
      <c r="F38" s="259" t="n"/>
      <c r="G38" s="259" t="n"/>
      <c r="H38" s="259" t="n"/>
      <c r="I38" s="259" t="n"/>
      <c r="J38" s="259" t="n"/>
      <c r="K38" s="259" t="n"/>
      <c r="L38" s="259" t="n"/>
      <c r="M38" s="260" t="n"/>
    </row>
    <row r="39">
      <c r="A39" s="83" t="inlineStr">
        <is>
          <t>-</t>
        </is>
      </c>
      <c r="B39" s="259" t="inlineStr">
        <is>
          <t>если одно тарное место весом свыше 1000 кг, или сумма 3-х измерений (Д;Ш;В) одного места более 3,85 метров, либо одна из сторон более 3,5 метров;</t>
        </is>
      </c>
      <c r="O39" s="260" t="n"/>
    </row>
    <row r="40">
      <c r="A40" s="259" t="n"/>
      <c r="B40" s="259" t="n"/>
      <c r="C40" s="259" t="n"/>
      <c r="D40" s="259" t="n"/>
      <c r="E40" s="259" t="n"/>
      <c r="F40" s="259" t="n"/>
      <c r="G40" s="259" t="n"/>
      <c r="H40" s="259" t="n"/>
      <c r="I40" s="259" t="n"/>
      <c r="J40" s="259" t="n"/>
      <c r="K40" s="259" t="n"/>
      <c r="L40" s="259" t="n"/>
      <c r="M40" s="260" t="n"/>
    </row>
    <row r="41">
      <c r="A41" s="80" t="n">
        <v>9</v>
      </c>
      <c r="B41" s="261" t="inlineStr">
        <is>
          <t>За негабаритный груз наценка 50% к тарифу:</t>
        </is>
      </c>
      <c r="F41" s="259" t="n"/>
      <c r="G41" s="259" t="n"/>
      <c r="H41" s="259" t="n"/>
      <c r="I41" s="259" t="n"/>
      <c r="J41" s="259" t="n"/>
      <c r="K41" s="259" t="n"/>
      <c r="L41" s="259" t="n"/>
      <c r="M41" s="260" t="n"/>
    </row>
    <row r="42">
      <c r="A42" s="83" t="inlineStr">
        <is>
          <t>-</t>
        </is>
      </c>
      <c r="B42" s="259" t="inlineStr">
        <is>
          <t>если одно тарное место весом свыше 3000 кг, или сумма 3-х измерений (Д;Ш;В) одного места более 4,0 метров, либо одна из сторон более 4,0 метров;</t>
        </is>
      </c>
      <c r="O42" s="260" t="n"/>
    </row>
    <row r="43">
      <c r="A43" s="259" t="n"/>
      <c r="B43" s="259" t="n"/>
      <c r="C43" s="259" t="n"/>
      <c r="D43" s="259" t="n"/>
      <c r="E43" s="259" t="n"/>
      <c r="F43" s="259" t="n"/>
      <c r="G43" s="259" t="n"/>
      <c r="H43" s="259" t="n"/>
      <c r="I43" s="259" t="n"/>
      <c r="J43" s="259" t="n"/>
      <c r="K43" s="259" t="n"/>
      <c r="L43" s="259" t="n"/>
      <c r="M43" s="260" t="n"/>
    </row>
    <row r="44" ht="12.75" customFormat="1" customHeight="1" s="64">
      <c r="A44" s="66" t="n">
        <v>10</v>
      </c>
      <c r="B44" s="50" t="inlineStr">
        <is>
          <t xml:space="preserve">За негабаритный груз по указанным направлениям, наценка 30% к тарифу: </t>
        </is>
      </c>
      <c r="C44" s="67" t="n"/>
      <c r="D44" s="68" t="n"/>
      <c r="E44" s="68" t="n"/>
      <c r="F44" s="68" t="n"/>
      <c r="G44" s="68" t="n"/>
      <c r="H44" s="68" t="n"/>
      <c r="I44" s="68" t="n"/>
      <c r="J44" s="68" t="n"/>
      <c r="K44" s="68" t="n"/>
      <c r="L44" s="68" t="n"/>
      <c r="M44" s="68" t="n"/>
      <c r="N44" s="68" t="n"/>
      <c r="O44" s="68" t="n"/>
    </row>
    <row r="45" ht="12.75" customFormat="1" customHeight="1" s="64">
      <c r="A45" s="82" t="inlineStr">
        <is>
          <t>-</t>
        </is>
      </c>
      <c r="B45" s="67" t="inlineStr">
        <is>
          <t xml:space="preserve">при перевозке по направлению городов Дальнего Востока (кроме г. Хабаровск), если вес одного места превышает 200 кг </t>
        </is>
      </c>
      <c r="C45" s="67" t="n"/>
      <c r="D45" s="68" t="n"/>
      <c r="E45" s="68" t="n"/>
      <c r="F45" s="68" t="n"/>
      <c r="G45" s="68" t="n"/>
      <c r="H45" s="68" t="n"/>
      <c r="I45" s="68" t="n"/>
      <c r="J45" s="68" t="n"/>
      <c r="K45" s="68" t="n"/>
      <c r="L45" s="68" t="n"/>
      <c r="M45" s="68" t="n"/>
      <c r="N45" s="68" t="n"/>
      <c r="O45" s="68" t="n"/>
    </row>
    <row r="46" ht="12.75" customFormat="1" customHeight="1" s="64">
      <c r="A46" s="82" t="n"/>
      <c r="B46" s="67" t="inlineStr">
        <is>
          <t>или сумма 3-х измерений (Д;Ш;В) более 3-х метров, либо одна из сторон более 3-х метров;</t>
        </is>
      </c>
      <c r="C46" s="67" t="n"/>
      <c r="D46" s="68" t="n"/>
      <c r="E46" s="68" t="n"/>
      <c r="F46" s="68" t="n"/>
      <c r="G46" s="68" t="n"/>
      <c r="H46" s="68" t="n"/>
      <c r="I46" s="68" t="n"/>
      <c r="J46" s="68" t="n"/>
      <c r="K46" s="68" t="n"/>
      <c r="L46" s="68" t="n"/>
      <c r="M46" s="68" t="n"/>
      <c r="N46" s="68" t="n"/>
      <c r="O46" s="68" t="n"/>
    </row>
    <row r="47" ht="12.75" customFormat="1" customHeight="1" s="64">
      <c r="A47" s="82" t="inlineStr">
        <is>
          <t>-</t>
        </is>
      </c>
      <c r="B47" s="67" t="inlineStr">
        <is>
          <t>при перевозке на города: Лена, Новая Чара, Новый Уоян, Северобайкальск, Таксимо, Хани, Юктали, Петропавловск Камчатский,</t>
        </is>
      </c>
      <c r="C47" s="67" t="n"/>
      <c r="D47" s="68" t="n"/>
      <c r="E47" s="68" t="n"/>
      <c r="F47" s="68" t="n"/>
      <c r="G47" s="68" t="n"/>
      <c r="H47" s="68" t="n"/>
      <c r="I47" s="68" t="n"/>
      <c r="J47" s="68" t="n"/>
      <c r="K47" s="68" t="n"/>
      <c r="L47" s="68" t="n"/>
      <c r="M47" s="68" t="n"/>
      <c r="N47" s="68" t="n"/>
      <c r="O47" s="68" t="n"/>
    </row>
    <row r="48" ht="12.75" customFormat="1" customHeight="1" s="64">
      <c r="A48" s="82" t="n"/>
      <c r="B48" s="67" t="inlineStr">
        <is>
          <t xml:space="preserve">Южно-Сахалинск, Магадан, если вес одного места превышает 150 кг или сумма 3-х измерений (Д;Ш;В) более 3-х метров, </t>
        </is>
      </c>
      <c r="C48" s="67" t="n"/>
      <c r="D48" s="68" t="n"/>
      <c r="E48" s="68" t="n"/>
      <c r="F48" s="68" t="n"/>
      <c r="G48" s="68" t="n"/>
      <c r="H48" s="68" t="n"/>
      <c r="I48" s="68" t="n"/>
      <c r="J48" s="68" t="n"/>
      <c r="K48" s="68" t="n"/>
      <c r="L48" s="68" t="n"/>
      <c r="M48" s="68" t="n"/>
      <c r="N48" s="68" t="n"/>
      <c r="O48" s="68" t="n"/>
    </row>
    <row r="49" ht="12.75" customFormat="1" customHeight="1" s="64">
      <c r="A49" s="82" t="n"/>
      <c r="B49" s="67" t="inlineStr">
        <is>
          <t>либо одна из сторон более 3-х метров;</t>
        </is>
      </c>
      <c r="C49" s="67" t="n"/>
      <c r="D49" s="68" t="n"/>
      <c r="E49" s="68" t="n"/>
      <c r="F49" s="68" t="n"/>
      <c r="G49" s="68" t="n"/>
      <c r="H49" s="68" t="n"/>
      <c r="I49" s="68" t="n"/>
      <c r="J49" s="68" t="n"/>
      <c r="K49" s="68" t="n"/>
      <c r="L49" s="68" t="n"/>
      <c r="M49" s="68" t="n"/>
      <c r="N49" s="68" t="n"/>
      <c r="O49" s="68" t="n"/>
    </row>
    <row r="50" ht="12.75" customFormat="1" customHeight="1" s="64">
      <c r="A50" s="82" t="inlineStr">
        <is>
          <t>-</t>
        </is>
      </c>
      <c r="B50" s="68" t="inlineStr">
        <is>
          <t xml:space="preserve">при перевозке в города Мирный, Ленск, Удачный, Айхал, если вес одного места превышает 100 кг </t>
        </is>
      </c>
      <c r="C50" s="84" t="n"/>
      <c r="D50" s="84" t="n"/>
      <c r="E50" s="84" t="n"/>
      <c r="F50" s="84" t="n"/>
      <c r="G50" s="84" t="n"/>
      <c r="H50" s="84" t="n"/>
      <c r="I50" s="84" t="n"/>
      <c r="J50" s="84" t="n"/>
      <c r="K50" s="84" t="n"/>
      <c r="L50" s="84" t="n"/>
      <c r="M50" s="84" t="n"/>
      <c r="N50" s="84" t="n"/>
      <c r="O50" s="84" t="n"/>
    </row>
    <row r="51" ht="12.75" customFormat="1" customHeight="1" s="64">
      <c r="A51" s="66" t="n"/>
      <c r="B51" s="67" t="inlineStr">
        <is>
          <t>или сумма 3-х измерений (Д;Ш;В) более 3-х метров, либо одна из сторон более 3-х метров;</t>
        </is>
      </c>
      <c r="C51" s="85" t="n"/>
      <c r="D51" s="85" t="n"/>
      <c r="E51" s="85" t="n"/>
      <c r="F51" s="85" t="n"/>
      <c r="G51" s="85" t="n"/>
      <c r="H51" s="85" t="n"/>
      <c r="I51" s="85" t="n"/>
      <c r="J51" s="85" t="n"/>
      <c r="K51" s="85" t="n"/>
      <c r="L51" s="85" t="n"/>
      <c r="M51" s="85" t="n"/>
      <c r="N51" s="85" t="n"/>
      <c r="O51" s="85" t="n"/>
    </row>
    <row r="52" ht="12.75" customFormat="1" customHeight="1" s="65">
      <c r="A52" s="259" t="n"/>
      <c r="B52" s="259" t="n"/>
      <c r="C52" s="259" t="n"/>
      <c r="D52" s="259" t="n"/>
      <c r="E52" s="259" t="n"/>
      <c r="F52" s="259" t="n"/>
      <c r="G52" s="259" t="n"/>
      <c r="H52" s="259" t="n"/>
      <c r="I52" s="259" t="n"/>
      <c r="J52" s="259" t="n"/>
      <c r="K52" s="259" t="n"/>
      <c r="L52" s="259" t="n"/>
      <c r="M52" s="260" t="n"/>
    </row>
    <row r="53">
      <c r="A53" s="80" t="n">
        <v>11</v>
      </c>
      <c r="B53" s="261" t="inlineStr">
        <is>
          <t xml:space="preserve">Наценка 30% к тарифу: </t>
        </is>
      </c>
      <c r="D53" s="259" t="n"/>
      <c r="E53" s="259" t="n"/>
      <c r="F53" s="259" t="n"/>
      <c r="G53" s="259" t="n"/>
      <c r="H53" s="259" t="n"/>
      <c r="I53" s="259" t="n"/>
      <c r="J53" s="259" t="n"/>
      <c r="K53" s="259" t="n"/>
      <c r="L53" s="259" t="n"/>
      <c r="M53" s="260" t="n"/>
    </row>
    <row r="54">
      <c r="A54" s="259" t="n"/>
      <c r="B54" s="259" t="inlineStr">
        <is>
          <t>перевозка груза на условиях клиента (нестандартные условия перевозки грузов необходимо предварительно согласовать с менеджером)</t>
        </is>
      </c>
      <c r="N54" s="260" t="n"/>
    </row>
    <row r="55">
      <c r="A55" s="259" t="n"/>
      <c r="B55" s="259" t="inlineStr">
        <is>
          <t>за хрупкий, ценный груз. Если клиент отказывается от наценки за хрупкий груз, то компания не несет ответственности за бой, порчу груза;</t>
        </is>
      </c>
      <c r="O55" s="260" t="n"/>
    </row>
    <row r="56">
      <c r="A56" s="259" t="n"/>
      <c r="B56" s="259" t="n"/>
      <c r="C56" s="259" t="n"/>
      <c r="D56" s="259" t="n"/>
      <c r="E56" s="259" t="n"/>
      <c r="F56" s="259" t="n"/>
      <c r="G56" s="259" t="n"/>
      <c r="H56" s="259" t="n"/>
      <c r="I56" s="259" t="n"/>
      <c r="J56" s="259" t="n"/>
      <c r="K56" s="259" t="n"/>
      <c r="L56" s="259" t="n"/>
      <c r="M56" s="260" t="n"/>
    </row>
    <row r="57">
      <c r="A57" s="80" t="n">
        <v>12</v>
      </c>
      <c r="B57" s="261" t="inlineStr">
        <is>
          <t xml:space="preserve">Дополнительно: </t>
        </is>
      </c>
      <c r="D57" s="259" t="n"/>
      <c r="E57" s="259" t="n"/>
      <c r="F57" s="259" t="n"/>
      <c r="G57" s="259" t="n"/>
      <c r="H57" s="259" t="n"/>
      <c r="I57" s="259" t="n"/>
      <c r="J57" s="259" t="n"/>
      <c r="K57" s="259" t="n"/>
      <c r="L57" s="259" t="n"/>
      <c r="M57" s="260" t="n"/>
    </row>
    <row r="58">
      <c r="A58" s="259" t="n"/>
      <c r="B58" s="259" t="inlineStr">
        <is>
          <t xml:space="preserve">оформление перевозочных документов – 350,00 руб. за каждую Экспедиторскую Расписку, </t>
        </is>
      </c>
      <c r="P58" s="260" t="n"/>
    </row>
    <row r="59">
      <c r="A59" s="259" t="n"/>
      <c r="B59" s="259" t="inlineStr">
        <is>
          <t>Расценки на дополнительные услуги расположены на сайте oooyata.ru в разделе Услуги.</t>
        </is>
      </c>
      <c r="J59" s="259" t="n"/>
      <c r="K59" s="259" t="n"/>
      <c r="L59" s="259" t="n"/>
      <c r="M59" s="260" t="n"/>
    </row>
    <row r="60">
      <c r="A60" s="259" t="n"/>
      <c r="B60" s="259" t="n"/>
      <c r="C60" s="259" t="n"/>
      <c r="D60" s="259" t="n"/>
      <c r="E60" s="259" t="n"/>
      <c r="F60" s="259" t="n"/>
      <c r="G60" s="259" t="n"/>
      <c r="H60" s="259" t="n"/>
      <c r="I60" s="259" t="n"/>
      <c r="J60" s="259" t="n"/>
      <c r="K60" s="259" t="n"/>
      <c r="L60" s="259" t="n"/>
      <c r="M60" s="260" t="n"/>
    </row>
    <row r="61">
      <c r="A61" s="259" t="n"/>
      <c r="B61" s="261" t="inlineStr">
        <is>
          <t>Дополнительные условия:</t>
        </is>
      </c>
      <c r="D61" s="259" t="n"/>
      <c r="E61" s="259" t="n"/>
      <c r="F61" s="259" t="n"/>
      <c r="G61" s="259" t="n"/>
      <c r="H61" s="259" t="n"/>
      <c r="I61" s="259" t="n"/>
      <c r="J61" s="259" t="n"/>
      <c r="K61" s="259" t="n"/>
      <c r="L61" s="259" t="n"/>
      <c r="M61" s="260" t="n"/>
    </row>
    <row r="62">
      <c r="A62" s="259" t="n"/>
      <c r="B62" s="259" t="inlineStr">
        <is>
          <t xml:space="preserve">1. Все грузы к перевозке принимаются только при наличии оригиналов сопроводительных документов на товар, оригинала доверенности на отправку груза (разовую, либо с годичным сроком годности), заявки на отправку </t>
        </is>
      </c>
      <c r="Q62" s="260" t="n"/>
    </row>
    <row r="63">
      <c r="A63" s="259" t="n"/>
      <c r="B63" s="259" t="inlineStr">
        <is>
          <t xml:space="preserve">заполненную и подписанную представителем отправителя, а также наличие заключенного договора транспортной экспедиции между Экспедитором и Клиентом (основание Федеральный закон от 30.06.2003 N87-ФЗ (ред. от 06.07.2016) </t>
        </is>
      </c>
    </row>
    <row r="64">
      <c r="A64" s="259" t="n"/>
      <c r="B64" s="259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M64" s="260" t="n"/>
    </row>
    <row r="65">
      <c r="A65" s="259" t="n"/>
      <c r="B65" s="259" t="n"/>
      <c r="C65" s="259" t="n"/>
      <c r="D65" s="259" t="n"/>
      <c r="E65" s="259" t="n"/>
      <c r="F65" s="259" t="n"/>
      <c r="G65" s="259" t="n"/>
      <c r="H65" s="259" t="n"/>
      <c r="I65" s="259" t="n"/>
      <c r="J65" s="259" t="n"/>
      <c r="K65" s="259" t="n"/>
      <c r="L65" s="259" t="n"/>
      <c r="M65" s="260" t="n"/>
    </row>
    <row r="66">
      <c r="A66" s="270" t="n"/>
      <c r="B66" s="247" t="inlineStr">
        <is>
          <t>ЭДО Контур Диадок</t>
        </is>
      </c>
      <c r="C66" s="270" t="n"/>
      <c r="D66" s="270" t="n"/>
      <c r="E66" s="270" t="n"/>
      <c r="F66" s="270" t="n"/>
      <c r="G66" s="270" t="n"/>
      <c r="H66" s="270" t="n"/>
      <c r="I66" s="270" t="n"/>
      <c r="J66" s="270" t="n"/>
      <c r="K66" s="270" t="n"/>
      <c r="L66" s="270" t="n"/>
      <c r="M66" s="269" t="n"/>
      <c r="N66" s="269" t="n"/>
      <c r="O66" s="269" t="n"/>
      <c r="P66" s="269" t="n"/>
      <c r="Q66" s="269" t="n"/>
      <c r="R66" s="197" t="n"/>
      <c r="S66" s="197" t="n"/>
      <c r="T66" s="197" t="n"/>
      <c r="U66" s="197" t="n"/>
      <c r="V66" s="197" t="n"/>
      <c r="W66" s="197" t="n"/>
      <c r="X66" s="197" t="n"/>
      <c r="Y66" s="197" t="n"/>
      <c r="Z66" s="197" t="n"/>
      <c r="AA66" s="197" t="n"/>
      <c r="AB66" s="197" t="n"/>
      <c r="AC66" s="197" t="n"/>
      <c r="AD66" s="197" t="n"/>
      <c r="AE66" s="197" t="n"/>
    </row>
    <row r="67">
      <c r="A67" s="270" t="n"/>
      <c r="B67" s="247" t="inlineStr">
        <is>
          <t>* Реестр Экспедиторов GL-B044-00112-00/00016770</t>
        </is>
      </c>
      <c r="C67" s="270" t="n"/>
      <c r="D67" s="270" t="n"/>
      <c r="E67" s="270" t="n"/>
      <c r="F67" s="270" t="n"/>
      <c r="G67" s="270" t="n"/>
      <c r="H67" s="270" t="n"/>
      <c r="I67" s="270" t="n"/>
      <c r="J67" s="270" t="n"/>
      <c r="K67" s="270" t="n"/>
      <c r="L67" s="270" t="n"/>
      <c r="M67" s="269" t="n"/>
      <c r="N67" s="269" t="n"/>
      <c r="O67" s="269" t="n"/>
      <c r="P67" s="269" t="n"/>
      <c r="Q67" s="269" t="n"/>
      <c r="R67" s="197" t="n"/>
      <c r="S67" s="197" t="n"/>
      <c r="T67" s="197" t="n"/>
      <c r="U67" s="197" t="n"/>
      <c r="V67" s="197" t="n"/>
      <c r="W67" s="197" t="n"/>
      <c r="X67" s="197" t="n"/>
      <c r="Y67" s="197" t="n"/>
      <c r="Z67" s="197" t="n"/>
      <c r="AA67" s="197" t="n"/>
      <c r="AB67" s="197" t="n"/>
      <c r="AC67" s="197" t="n"/>
      <c r="AD67" s="197" t="n"/>
      <c r="AE67" s="197" t="n"/>
    </row>
    <row r="68">
      <c r="A68" s="270" t="n"/>
      <c r="B68" s="68" t="n"/>
      <c r="C68" s="270" t="n"/>
      <c r="D68" s="270" t="n"/>
      <c r="E68" s="270" t="n"/>
      <c r="F68" s="270" t="n"/>
      <c r="G68" s="270" t="n"/>
      <c r="H68" s="270" t="n"/>
      <c r="I68" s="270" t="n"/>
      <c r="J68" s="270" t="n"/>
      <c r="K68" s="270" t="n"/>
      <c r="L68" s="270" t="n"/>
      <c r="M68" s="269" t="n"/>
      <c r="N68" s="269" t="n"/>
      <c r="O68" s="269" t="n"/>
      <c r="P68" s="269" t="n"/>
      <c r="Q68" s="269" t="n"/>
      <c r="R68" s="197" t="n"/>
      <c r="S68" s="197" t="n"/>
      <c r="T68" s="197" t="n"/>
      <c r="U68" s="197" t="n"/>
      <c r="V68" s="197" t="n"/>
      <c r="W68" s="197" t="n"/>
      <c r="X68" s="197" t="n"/>
      <c r="Y68" s="197" t="n"/>
      <c r="Z68" s="197" t="n"/>
      <c r="AA68" s="197" t="n"/>
      <c r="AB68" s="197" t="n"/>
      <c r="AC68" s="197" t="n"/>
      <c r="AD68" s="197" t="n"/>
      <c r="AE68" s="197" t="n"/>
    </row>
    <row r="69" ht="15.75" customHeight="1">
      <c r="A69" s="270" t="n"/>
      <c r="B69" s="248" t="inlineStr">
        <is>
          <t>ГИС ЭПД (ЭТРН) ID ЭТН 2BM-9717133346-771701001-202304270548207900436</t>
        </is>
      </c>
      <c r="C69" s="270" t="n"/>
      <c r="D69" s="270" t="n"/>
      <c r="E69" s="270" t="n"/>
      <c r="F69" s="270" t="n"/>
      <c r="G69" s="270" t="n"/>
      <c r="H69" s="270" t="n"/>
      <c r="I69" s="270" t="n"/>
      <c r="J69" s="270" t="n"/>
      <c r="K69" s="270" t="n"/>
      <c r="L69" s="270" t="n"/>
      <c r="M69" s="269" t="n"/>
      <c r="R69" s="197" t="n"/>
      <c r="S69" s="197" t="n"/>
      <c r="T69" s="197" t="n"/>
      <c r="U69" s="197" t="n"/>
      <c r="V69" s="197" t="n"/>
      <c r="W69" s="197" t="n"/>
      <c r="X69" s="197" t="n"/>
      <c r="Y69" s="197" t="n"/>
      <c r="Z69" s="197" t="n"/>
      <c r="AA69" s="197" t="n"/>
      <c r="AB69" s="197" t="n"/>
      <c r="AC69" s="197" t="n"/>
      <c r="AD69" s="197" t="n"/>
      <c r="AE69" s="197" t="n"/>
    </row>
    <row r="70" ht="15.75" customHeight="1">
      <c r="A70" s="270" t="n"/>
      <c r="B70" s="248" t="n"/>
      <c r="C70" s="270" t="n"/>
      <c r="D70" s="270" t="n"/>
      <c r="E70" s="270" t="n"/>
      <c r="F70" s="270" t="n"/>
      <c r="G70" s="270" t="n"/>
      <c r="H70" s="270" t="n"/>
      <c r="I70" s="270" t="n"/>
      <c r="J70" s="270" t="n"/>
      <c r="K70" s="270" t="n"/>
      <c r="L70" s="270" t="n"/>
      <c r="M70" s="269" t="n"/>
      <c r="N70" s="269" t="n"/>
      <c r="O70" s="269" t="n"/>
      <c r="P70" s="269" t="n"/>
      <c r="Q70" s="269" t="n"/>
      <c r="R70" s="197" t="n"/>
      <c r="S70" s="197" t="n"/>
      <c r="T70" s="197" t="n"/>
      <c r="U70" s="197" t="n"/>
      <c r="V70" s="197" t="n"/>
      <c r="W70" s="197" t="n"/>
      <c r="X70" s="197" t="n"/>
      <c r="Y70" s="197" t="n"/>
      <c r="Z70" s="197" t="n"/>
      <c r="AA70" s="197" t="n"/>
      <c r="AB70" s="197" t="n"/>
      <c r="AC70" s="197" t="n"/>
      <c r="AD70" s="197" t="n"/>
      <c r="AE70" s="197" t="n"/>
    </row>
    <row r="71" ht="15.75" customHeight="1">
      <c r="A71" s="270" t="n"/>
      <c r="B71" s="248" t="n"/>
      <c r="C71" s="270" t="n"/>
      <c r="D71" s="270" t="n"/>
      <c r="E71" s="270" t="n"/>
      <c r="F71" s="270" t="n"/>
      <c r="G71" s="270" t="n"/>
      <c r="H71" s="270" t="n"/>
      <c r="I71" s="270" t="n"/>
      <c r="J71" s="270" t="n"/>
      <c r="K71" s="270" t="n"/>
      <c r="L71" s="270" t="n"/>
      <c r="M71" s="269" t="n"/>
      <c r="N71" s="269" t="n"/>
      <c r="O71" s="269" t="n"/>
      <c r="P71" s="269" t="n"/>
      <c r="Q71" s="269" t="n"/>
      <c r="R71" s="197" t="n"/>
      <c r="S71" s="197" t="n"/>
      <c r="T71" s="197" t="n"/>
      <c r="U71" s="197" t="n"/>
      <c r="V71" s="197" t="n"/>
      <c r="W71" s="197" t="n"/>
      <c r="X71" s="197" t="n"/>
      <c r="Y71" s="197" t="n"/>
      <c r="Z71" s="197" t="n"/>
      <c r="AA71" s="197" t="n"/>
      <c r="AB71" s="197" t="n"/>
      <c r="AC71" s="197" t="n"/>
      <c r="AD71" s="197" t="n"/>
      <c r="AE71" s="197" t="n"/>
    </row>
    <row r="72">
      <c r="A72" s="259" t="n"/>
      <c r="B72" s="259" t="inlineStr">
        <is>
          <t>Цены указаны с учетом НДС 22%.</t>
        </is>
      </c>
      <c r="E72" s="259" t="n"/>
      <c r="F72" s="259" t="n"/>
      <c r="G72" s="259" t="n"/>
      <c r="H72" s="259" t="n"/>
      <c r="I72" s="259" t="n"/>
      <c r="J72" s="259" t="n"/>
      <c r="K72" s="259" t="n"/>
      <c r="L72" s="259" t="n"/>
      <c r="M72" s="260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Pl+JuBGBRJPsEAC5nwuFZw==" formatRows="1" sort="1" spinCount="100000" hashValue="/u7nPHQpKUWXifF+vDkp97dpw8I8+IdYrrGxHs73Pyau22nusfRleTcReZkprGx4uP4f55q8+tLtA6gyyFEtoQ=="/>
  <autoFilter ref="A13:AE20"/>
  <mergeCells count="62">
    <mergeCell ref="M43:Q43"/>
    <mergeCell ref="M56:Q56"/>
    <mergeCell ref="B25:L25"/>
    <mergeCell ref="M59:Q59"/>
    <mergeCell ref="B59:I59"/>
    <mergeCell ref="B11:B12"/>
    <mergeCell ref="B24:E24"/>
    <mergeCell ref="M52:Q52"/>
    <mergeCell ref="D11:D12"/>
    <mergeCell ref="B55:N55"/>
    <mergeCell ref="B58:O58"/>
    <mergeCell ref="M35:Q35"/>
    <mergeCell ref="B36:N36"/>
    <mergeCell ref="B41:E41"/>
    <mergeCell ref="O55:Q55"/>
    <mergeCell ref="B35:E35"/>
    <mergeCell ref="M64:Q64"/>
    <mergeCell ref="M60:Q60"/>
    <mergeCell ref="B63:Q63"/>
    <mergeCell ref="M69:Q69"/>
    <mergeCell ref="O42:Q42"/>
    <mergeCell ref="B61:C61"/>
    <mergeCell ref="C11:C12"/>
    <mergeCell ref="N54:Q54"/>
    <mergeCell ref="B57:C57"/>
    <mergeCell ref="E11:E12"/>
    <mergeCell ref="B53:C53"/>
    <mergeCell ref="M65:Q65"/>
    <mergeCell ref="M40:Q40"/>
    <mergeCell ref="Z1:AE1"/>
    <mergeCell ref="H11:R11"/>
    <mergeCell ref="M25:Q25"/>
    <mergeCell ref="M37:Q37"/>
    <mergeCell ref="B28:I28"/>
    <mergeCell ref="M28:Q28"/>
    <mergeCell ref="B26:G26"/>
    <mergeCell ref="B39:N39"/>
    <mergeCell ref="M27:Q27"/>
    <mergeCell ref="F11:F12"/>
    <mergeCell ref="M41:Q41"/>
    <mergeCell ref="M61:Q61"/>
    <mergeCell ref="AE11:AE12"/>
    <mergeCell ref="B42:N42"/>
    <mergeCell ref="M26:Q26"/>
    <mergeCell ref="B54:M54"/>
    <mergeCell ref="M57:Q57"/>
    <mergeCell ref="B62:P62"/>
    <mergeCell ref="B72:D72"/>
    <mergeCell ref="M24:Q24"/>
    <mergeCell ref="B64:L64"/>
    <mergeCell ref="M29:Q29"/>
    <mergeCell ref="B38:E38"/>
    <mergeCell ref="O36:Q36"/>
    <mergeCell ref="M38:Q38"/>
    <mergeCell ref="B27:J27"/>
    <mergeCell ref="P58:Q58"/>
    <mergeCell ref="O39:Q39"/>
    <mergeCell ref="M72:Q72"/>
    <mergeCell ref="T11:W11"/>
    <mergeCell ref="G11:G12"/>
    <mergeCell ref="M53:Q53"/>
    <mergeCell ref="A11:A12"/>
  </mergeCells>
  <pageMargins left="0.7" right="0.7" top="0.75" bottom="0.75" header="0.3" footer="0.3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E70"/>
  <sheetViews>
    <sheetView zoomScale="70" zoomScaleNormal="70" workbookViewId="0">
      <pane ySplit="14" topLeftCell="A36" activePane="bottomLeft" state="frozen"/>
      <selection pane="bottomLeft" activeCell="Z1" sqref="Z1:AE5"/>
    </sheetView>
  </sheetViews>
  <sheetFormatPr baseColWidth="8" defaultColWidth="9" defaultRowHeight="15"/>
  <cols>
    <col width="5.7109375" customWidth="1" min="1" max="1"/>
    <col width="12" customWidth="1" min="2" max="2"/>
    <col width="21.7109375" customWidth="1" min="3" max="3"/>
    <col width="8" customWidth="1" min="4" max="4"/>
    <col width="13.28515625" customWidth="1" min="5" max="5"/>
    <col width="7.5703125" customWidth="1" min="6" max="6"/>
    <col width="10.42578125" customWidth="1" min="7" max="7"/>
    <col width="1.140625" customWidth="1" min="19" max="19"/>
    <col width="15.140625" customWidth="1" min="31" max="31"/>
  </cols>
  <sheetData>
    <row r="1">
      <c r="A1" s="319" t="n"/>
      <c r="B1" s="319" t="n"/>
      <c r="C1" s="4" t="n"/>
      <c r="D1" s="2" t="n"/>
      <c r="E1" s="2" t="n"/>
      <c r="F1" s="2" t="inlineStr">
        <is>
          <t>8 800 500-68-01</t>
        </is>
      </c>
      <c r="G1" s="2" t="n"/>
      <c r="H1" s="2" t="n"/>
      <c r="I1" s="2" t="n"/>
      <c r="J1" s="2" t="n"/>
      <c r="K1" s="2" t="n"/>
      <c r="L1" s="417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319" t="inlineStr">
        <is>
          <t>Общество с ограниченной ответственностью  «ТК «ЯТА»</t>
        </is>
      </c>
    </row>
    <row r="2">
      <c r="A2" s="319" t="n"/>
      <c r="B2" s="319" t="n"/>
      <c r="C2" s="4" t="n"/>
      <c r="D2" s="2" t="n"/>
      <c r="E2" s="2" t="n"/>
      <c r="F2" s="2" t="inlineStr">
        <is>
          <t>Москва, 1-й Лучевой просек,</t>
        </is>
      </c>
      <c r="G2" s="2" t="n"/>
      <c r="H2" s="2" t="n"/>
      <c r="I2" s="2" t="n"/>
      <c r="J2" s="2" t="n"/>
      <c r="K2" s="2" t="n"/>
      <c r="L2" s="417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inlineStr">
        <is>
          <t>ОГРН: 1237700263305</t>
        </is>
      </c>
      <c r="AA2" s="2" t="n"/>
      <c r="AB2" s="417" t="n"/>
      <c r="AC2" s="2" t="inlineStr">
        <is>
          <t xml:space="preserve">р/с: 40702810038000434807 </t>
        </is>
      </c>
      <c r="AD2" s="2" t="n"/>
      <c r="AE2" s="2" t="n"/>
    </row>
    <row r="3">
      <c r="A3" s="319" t="n"/>
      <c r="B3" s="319" t="n"/>
      <c r="C3" s="4" t="n"/>
      <c r="D3" s="2" t="n"/>
      <c r="E3" s="2" t="n"/>
      <c r="F3" s="2" t="inlineStr">
        <is>
          <t>15 стр. 9</t>
        </is>
      </c>
      <c r="G3" s="2" t="n"/>
      <c r="H3" s="2" t="n"/>
      <c r="I3" s="2" t="n"/>
      <c r="J3" s="2" t="n"/>
      <c r="K3" s="2" t="n"/>
      <c r="L3" s="417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inlineStr">
        <is>
          <t>ИНН:  9717133346</t>
        </is>
      </c>
      <c r="AA3" s="2" t="n"/>
      <c r="AB3" s="417" t="n"/>
      <c r="AC3" s="2" t="inlineStr">
        <is>
          <t>в ПАО «Сбербанк»</t>
        </is>
      </c>
      <c r="AD3" s="2" t="n"/>
      <c r="AE3" s="2" t="n"/>
    </row>
    <row r="4">
      <c r="A4" s="319" t="n"/>
      <c r="B4" s="319" t="n"/>
      <c r="C4" s="4" t="n"/>
      <c r="D4" s="2" t="n"/>
      <c r="E4" s="2" t="n"/>
      <c r="F4" s="2" t="n"/>
      <c r="G4" s="2" t="n"/>
      <c r="H4" s="2" t="n"/>
      <c r="I4" s="2" t="n"/>
      <c r="J4" s="2" t="n"/>
      <c r="K4" s="2" t="n"/>
      <c r="L4" s="417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inlineStr">
        <is>
          <t>КПП: 771701001</t>
        </is>
      </c>
      <c r="AA4" s="2" t="n"/>
      <c r="AB4" s="417" t="n"/>
      <c r="AC4" s="2" t="inlineStr">
        <is>
          <t>к/с: 30101810400000000225</t>
        </is>
      </c>
      <c r="AD4" s="2" t="n"/>
      <c r="AE4" s="2" t="n"/>
    </row>
    <row r="5">
      <c r="A5" s="7" t="n"/>
      <c r="B5" s="7" t="n"/>
      <c r="C5" s="8" t="n"/>
      <c r="D5" s="6" t="n"/>
      <c r="E5" s="6" t="n"/>
      <c r="F5" s="6" t="inlineStr">
        <is>
          <t>oooyata.ru</t>
        </is>
      </c>
      <c r="G5" s="6" t="n"/>
      <c r="H5" s="6" t="n"/>
      <c r="I5" s="6" t="n"/>
      <c r="J5" s="6" t="n"/>
      <c r="K5" s="6" t="n"/>
      <c r="L5" s="418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  <c r="AA5" s="6" t="n"/>
      <c r="AB5" s="418" t="n"/>
      <c r="AC5" s="6" t="inlineStr">
        <is>
          <t>БИК: 044525225</t>
        </is>
      </c>
      <c r="AD5" s="6" t="n"/>
      <c r="AE5" s="6" t="n"/>
    </row>
    <row r="6">
      <c r="A6" s="319" t="n"/>
      <c r="B6" s="319" t="n"/>
      <c r="C6" s="4" t="n"/>
      <c r="D6" s="2" t="n"/>
      <c r="E6" s="2" t="n"/>
      <c r="F6" s="2" t="n"/>
      <c r="G6" s="2" t="n"/>
      <c r="H6" s="2" t="n"/>
      <c r="I6" s="2" t="n"/>
      <c r="J6" s="2" t="n"/>
      <c r="K6" s="2" t="n"/>
      <c r="L6" s="417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417" t="n"/>
      <c r="AC6" s="2" t="n"/>
      <c r="AD6" s="2" t="n"/>
      <c r="AE6" s="2" t="n"/>
    </row>
    <row r="7">
      <c r="A7" s="319" t="n"/>
      <c r="B7" s="319" t="n"/>
      <c r="C7" s="4" t="n"/>
      <c r="D7" s="2" t="n"/>
      <c r="E7" s="2" t="n"/>
      <c r="F7" s="2" t="n"/>
      <c r="G7" s="2" t="n"/>
      <c r="H7" s="2" t="n"/>
      <c r="I7" s="2" t="n"/>
      <c r="J7" s="2" t="n"/>
      <c r="K7" s="2" t="n"/>
      <c r="L7" s="417" t="n"/>
      <c r="M7" s="2" t="n"/>
      <c r="N7" s="2" t="n"/>
      <c r="O7" s="2" t="n"/>
      <c r="P7" s="14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68" t="n"/>
      <c r="AC7" s="68" t="n"/>
      <c r="AD7" s="68" t="n"/>
      <c r="AE7" s="419" t="inlineStr">
        <is>
          <t>действует с 01.10.2026 г</t>
        </is>
      </c>
    </row>
    <row r="8">
      <c r="A8" s="66" t="n"/>
      <c r="B8" s="50" t="inlineStr">
        <is>
          <t>Тарифы на услуги доставки сборного груза :</t>
        </is>
      </c>
      <c r="C8" s="67" t="n"/>
      <c r="D8" s="68" t="n"/>
      <c r="E8" s="68" t="n"/>
      <c r="F8" s="68" t="n"/>
      <c r="G8" s="68" t="n"/>
      <c r="H8" s="68" t="n"/>
      <c r="I8" s="68" t="n"/>
      <c r="J8" s="68" t="n"/>
      <c r="K8" s="68" t="n"/>
      <c r="L8" s="420" t="n"/>
      <c r="M8" s="68" t="n"/>
      <c r="N8" s="68" t="n"/>
      <c r="O8" s="68" t="n"/>
      <c r="P8" s="68" t="n"/>
      <c r="Q8" s="68" t="n"/>
      <c r="R8" s="68" t="n"/>
      <c r="S8" s="68" t="n"/>
      <c r="T8" s="68" t="n"/>
      <c r="U8" s="68" t="n"/>
      <c r="V8" s="68" t="n"/>
      <c r="W8" s="68" t="n"/>
      <c r="X8" s="68" t="n"/>
      <c r="Y8" s="68" t="n"/>
      <c r="Z8" s="68" t="n"/>
      <c r="AA8" s="68" t="n"/>
      <c r="AB8" s="68" t="n"/>
      <c r="AC8" s="68" t="n"/>
      <c r="AD8" s="68" t="n"/>
      <c r="AE8" s="68" t="n"/>
    </row>
    <row r="9">
      <c r="A9" s="319" t="n"/>
      <c r="B9" s="319" t="n"/>
      <c r="C9" s="4" t="n"/>
      <c r="D9" s="2" t="n"/>
      <c r="E9" s="2" t="n"/>
      <c r="F9" s="2" t="n"/>
      <c r="G9" s="2" t="n"/>
      <c r="H9" s="2" t="n"/>
      <c r="I9" s="2" t="n"/>
      <c r="J9" s="2" t="n"/>
      <c r="K9" s="2" t="n"/>
      <c r="L9" s="417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101" t="n"/>
      <c r="AA9" s="101" t="n"/>
      <c r="AB9" s="68" t="n"/>
      <c r="AC9" s="68" t="n"/>
      <c r="AD9" s="68" t="n"/>
      <c r="AE9" s="82" t="n"/>
    </row>
    <row r="10"/>
    <row r="11"/>
    <row r="12" ht="15" customHeight="1">
      <c r="A12" s="252" t="inlineStr">
        <is>
          <t>п/п</t>
        </is>
      </c>
      <c r="B12" s="257" t="inlineStr">
        <is>
          <t>Город
отправления</t>
        </is>
      </c>
      <c r="C12" s="257" t="inlineStr">
        <is>
          <t>Город
назначения</t>
        </is>
      </c>
      <c r="D12" s="257" t="inlineStr">
        <is>
          <t>Плотность
груза, кг</t>
        </is>
      </c>
      <c r="E12" s="257" t="inlineStr">
        <is>
          <t>Скорость/  тип перевозки сборного груза</t>
        </is>
      </c>
      <c r="F12" s="257" t="inlineStr">
        <is>
          <t>Срок  доставки в пути</t>
        </is>
      </c>
      <c r="G12" s="257" t="inlineStr">
        <is>
          <t>Мин. стоим перевозки, руб</t>
        </is>
      </c>
      <c r="H12" s="469" t="inlineStr">
        <is>
          <t>Цена за 1кг, руб</t>
        </is>
      </c>
      <c r="I12" s="443" t="n"/>
      <c r="J12" s="443" t="n"/>
      <c r="K12" s="443" t="n"/>
      <c r="L12" s="443" t="n"/>
      <c r="M12" s="443" t="n"/>
      <c r="N12" s="443" t="n"/>
      <c r="O12" s="443" t="n"/>
      <c r="P12" s="443" t="n"/>
      <c r="Q12" s="443" t="n"/>
      <c r="R12" s="444" t="n"/>
      <c r="S12" s="93" t="n"/>
      <c r="T12" s="318" t="inlineStr">
        <is>
          <t>Цена за 1м3, руб</t>
        </is>
      </c>
      <c r="U12" s="452" t="n"/>
      <c r="V12" s="452" t="n"/>
      <c r="W12" s="453" t="n"/>
      <c r="X12" s="318" t="n"/>
      <c r="Y12" s="318" t="n"/>
      <c r="Z12" s="318" t="n"/>
      <c r="AA12" s="318" t="n"/>
      <c r="AB12" s="318" t="n"/>
      <c r="AC12" s="318" t="n"/>
      <c r="AD12" s="318" t="n"/>
      <c r="AE12" s="257" t="inlineStr">
        <is>
          <t>Температурный
режим
(наценка 
к тарифу, 
руб)</t>
        </is>
      </c>
    </row>
    <row r="13" ht="48.75" customHeight="1">
      <c r="A13" s="426" t="n"/>
      <c r="B13" s="426" t="n"/>
      <c r="C13" s="426" t="n"/>
      <c r="D13" s="426" t="n"/>
      <c r="E13" s="426" t="n"/>
      <c r="F13" s="426" t="n"/>
      <c r="G13" s="426" t="n"/>
      <c r="H13" s="70" t="inlineStr">
        <is>
          <t>&lt;100 кг</t>
        </is>
      </c>
      <c r="I13" s="88" t="inlineStr">
        <is>
          <t>100 -199кг</t>
        </is>
      </c>
      <c r="J13" s="88" t="inlineStr">
        <is>
          <t>200 -299кг</t>
        </is>
      </c>
      <c r="K13" s="88" t="inlineStr">
        <is>
          <t>300 -499кг</t>
        </is>
      </c>
      <c r="L13" s="88" t="inlineStr">
        <is>
          <t>500 -899кг</t>
        </is>
      </c>
      <c r="M13" s="88" t="inlineStr">
        <is>
          <t>900 -1199кг</t>
        </is>
      </c>
      <c r="N13" s="88" t="inlineStr">
        <is>
          <t>1200 -1499кг</t>
        </is>
      </c>
      <c r="O13" s="88" t="inlineStr">
        <is>
          <t>1500 -1999кг</t>
        </is>
      </c>
      <c r="P13" s="88" t="inlineStr">
        <is>
          <t>2000 -2999кг</t>
        </is>
      </c>
      <c r="Q13" s="88" t="inlineStr">
        <is>
          <t>3000-4999 кг</t>
        </is>
      </c>
      <c r="R13" s="88" t="inlineStr">
        <is>
          <t>&gt; 5000кг</t>
        </is>
      </c>
      <c r="S13" s="88" t="n"/>
      <c r="T13" s="428" t="inlineStr">
        <is>
          <t>&lt; 0,4 м3</t>
        </is>
      </c>
      <c r="U13" s="96" t="inlineStr">
        <is>
          <t>до 0,8 м3</t>
        </is>
      </c>
      <c r="V13" s="96" t="inlineStr">
        <is>
          <t>до 1,2 м3</t>
        </is>
      </c>
      <c r="W13" s="96" t="inlineStr">
        <is>
          <t>до 2 м3</t>
        </is>
      </c>
      <c r="X13" s="96" t="inlineStr">
        <is>
          <t>до 3,6 м3</t>
        </is>
      </c>
      <c r="Y13" s="96" t="inlineStr">
        <is>
          <t>до 4,8 м3</t>
        </is>
      </c>
      <c r="Z13" s="96" t="inlineStr">
        <is>
          <t>до 6 м3</t>
        </is>
      </c>
      <c r="AA13" s="96" t="inlineStr">
        <is>
          <t>до 8 м3</t>
        </is>
      </c>
      <c r="AB13" s="88" t="inlineStr">
        <is>
          <t>до 12 м3</t>
        </is>
      </c>
      <c r="AC13" s="88" t="inlineStr">
        <is>
          <t>до 20 м3</t>
        </is>
      </c>
      <c r="AD13" s="102" t="inlineStr">
        <is>
          <t>&gt;20 м3</t>
        </is>
      </c>
      <c r="AE13" s="426" t="n"/>
    </row>
    <row r="14" ht="12.75" customHeight="1">
      <c r="A14" s="253" t="n"/>
      <c r="B14" s="71" t="n"/>
      <c r="C14" s="72" t="n"/>
      <c r="D14" s="72" t="n"/>
      <c r="E14" s="72" t="n"/>
      <c r="F14" s="72" t="n"/>
      <c r="G14" s="72" t="n"/>
      <c r="H14" s="73" t="n"/>
      <c r="I14" s="89" t="n"/>
      <c r="J14" s="89" t="n"/>
      <c r="K14" s="89" t="n"/>
      <c r="L14" s="89" t="n"/>
      <c r="M14" s="89" t="n"/>
      <c r="N14" s="89" t="n"/>
      <c r="O14" s="89" t="n"/>
      <c r="P14" s="89" t="n"/>
      <c r="Q14" s="89" t="n"/>
      <c r="R14" s="89" t="n"/>
      <c r="S14" s="89" t="n"/>
      <c r="T14" s="470" t="n"/>
      <c r="U14" s="98" t="n"/>
      <c r="V14" s="98" t="n"/>
      <c r="W14" s="98" t="n"/>
      <c r="X14" s="98" t="n"/>
      <c r="Y14" s="98" t="n"/>
      <c r="Z14" s="98" t="n"/>
      <c r="AA14" s="98" t="n"/>
      <c r="AB14" s="89" t="n"/>
      <c r="AC14" s="89" t="n"/>
      <c r="AD14" s="103" t="n"/>
      <c r="AE14" s="72" t="n"/>
    </row>
    <row r="15" ht="15.75" customHeight="1">
      <c r="A15" s="74" t="n">
        <v>1</v>
      </c>
      <c r="B15" s="75" t="inlineStr">
        <is>
          <t>Якутск</t>
        </is>
      </c>
      <c r="C15" s="105" t="inlineStr">
        <is>
          <t>Алдан</t>
        </is>
      </c>
      <c r="D15" s="77" t="n">
        <v>230</v>
      </c>
      <c r="E15" s="78" t="inlineStr">
        <is>
          <t>авто.сборка</t>
        </is>
      </c>
      <c r="F15" s="77" t="n">
        <v>2</v>
      </c>
      <c r="G15" s="77" t="n">
        <v>1800</v>
      </c>
      <c r="H15" s="79" t="n">
        <v>22</v>
      </c>
      <c r="I15" s="79">
        <f>H15-0.5</f>
        <v/>
      </c>
      <c r="J15" s="79">
        <f>I15-0.5</f>
        <v/>
      </c>
      <c r="K15" s="79">
        <f>J15-0.5</f>
        <v/>
      </c>
      <c r="L15" s="79">
        <f>K15-0.5</f>
        <v/>
      </c>
      <c r="M15" s="79">
        <f>L15-0.5</f>
        <v/>
      </c>
      <c r="N15" s="79">
        <f>M15-0.5</f>
        <v/>
      </c>
      <c r="O15" s="79">
        <f>N15-0.5</f>
        <v/>
      </c>
      <c r="P15" s="79">
        <f>O15-0.5</f>
        <v/>
      </c>
      <c r="Q15" s="79">
        <f>P15-0.5</f>
        <v/>
      </c>
      <c r="R15" s="79">
        <f>Q15-0.5</f>
        <v/>
      </c>
      <c r="S15" s="89" t="n"/>
      <c r="T15" s="99">
        <f>$D15*H15</f>
        <v/>
      </c>
      <c r="U15" s="99">
        <f>$D15*I15</f>
        <v/>
      </c>
      <c r="V15" s="99">
        <f>$D15*J15</f>
        <v/>
      </c>
      <c r="W15" s="99">
        <f>$D15*K15</f>
        <v/>
      </c>
      <c r="X15" s="99">
        <f>$D15*L15</f>
        <v/>
      </c>
      <c r="Y15" s="99">
        <f>$D15*M15</f>
        <v/>
      </c>
      <c r="Z15" s="99">
        <f>$D15*N15</f>
        <v/>
      </c>
      <c r="AA15" s="99">
        <f>$D15*O15</f>
        <v/>
      </c>
      <c r="AB15" s="99">
        <f>$D15*P15</f>
        <v/>
      </c>
      <c r="AC15" s="99">
        <f>$D15*Q15</f>
        <v/>
      </c>
      <c r="AD15" s="99">
        <f>$D15*R15</f>
        <v/>
      </c>
      <c r="AE15" s="104" t="inlineStr">
        <is>
          <t>+50%</t>
        </is>
      </c>
    </row>
    <row r="16" ht="15.75" customHeight="1">
      <c r="A16" s="74" t="n">
        <v>2</v>
      </c>
      <c r="B16" s="75" t="inlineStr">
        <is>
          <t>Якутск</t>
        </is>
      </c>
      <c r="C16" s="105" t="inlineStr">
        <is>
          <t>Благовещенск</t>
        </is>
      </c>
      <c r="D16" s="77" t="n">
        <v>230</v>
      </c>
      <c r="E16" s="78" t="inlineStr">
        <is>
          <t>авто.сборка</t>
        </is>
      </c>
      <c r="F16" s="77" t="n">
        <v>6</v>
      </c>
      <c r="G16" s="77" t="n">
        <v>2000</v>
      </c>
      <c r="H16" s="79" t="n">
        <v>53</v>
      </c>
      <c r="I16" s="79">
        <f>H16-0.5</f>
        <v/>
      </c>
      <c r="J16" s="79">
        <f>I16-0.5</f>
        <v/>
      </c>
      <c r="K16" s="79">
        <f>J16-0.5</f>
        <v/>
      </c>
      <c r="L16" s="79">
        <f>K16-0.5</f>
        <v/>
      </c>
      <c r="M16" s="79">
        <f>L16-0.5</f>
        <v/>
      </c>
      <c r="N16" s="79">
        <f>M16-0.5</f>
        <v/>
      </c>
      <c r="O16" s="79">
        <f>N16-0.5</f>
        <v/>
      </c>
      <c r="P16" s="79">
        <f>O16-0.5</f>
        <v/>
      </c>
      <c r="Q16" s="79">
        <f>P16-0.5</f>
        <v/>
      </c>
      <c r="R16" s="79">
        <f>Q16-0.5</f>
        <v/>
      </c>
      <c r="S16" s="89" t="n"/>
      <c r="T16" s="99">
        <f>$D16*H16</f>
        <v/>
      </c>
      <c r="U16" s="99">
        <f>$D16*I16</f>
        <v/>
      </c>
      <c r="V16" s="99">
        <f>$D16*J16</f>
        <v/>
      </c>
      <c r="W16" s="99">
        <f>$D16*K16</f>
        <v/>
      </c>
      <c r="X16" s="99">
        <f>$D16*L16</f>
        <v/>
      </c>
      <c r="Y16" s="99">
        <f>$D16*M16</f>
        <v/>
      </c>
      <c r="Z16" s="99">
        <f>$D16*N16</f>
        <v/>
      </c>
      <c r="AA16" s="99">
        <f>$D16*O16</f>
        <v/>
      </c>
      <c r="AB16" s="99">
        <f>$D16*P16</f>
        <v/>
      </c>
      <c r="AC16" s="99">
        <f>$D16*Q16</f>
        <v/>
      </c>
      <c r="AD16" s="99">
        <f>$D16*R16</f>
        <v/>
      </c>
      <c r="AE16" s="104" t="inlineStr">
        <is>
          <t>+50%</t>
        </is>
      </c>
    </row>
    <row r="17" ht="15.75" customHeight="1">
      <c r="A17" s="74" t="n">
        <v>3</v>
      </c>
      <c r="B17" s="75" t="inlineStr">
        <is>
          <t>Якутск</t>
        </is>
      </c>
      <c r="C17" s="105" t="inlineStr">
        <is>
          <t>Москва</t>
        </is>
      </c>
      <c r="D17" s="77" t="n">
        <v>230</v>
      </c>
      <c r="E17" s="78" t="inlineStr">
        <is>
          <t>авто.сборка</t>
        </is>
      </c>
      <c r="F17" s="77" t="n">
        <v>14</v>
      </c>
      <c r="G17" s="77" t="n">
        <v>2000</v>
      </c>
      <c r="H17" s="79" t="n">
        <v>71</v>
      </c>
      <c r="I17" s="79">
        <f>H17-0.5</f>
        <v/>
      </c>
      <c r="J17" s="79">
        <f>I17-0.5</f>
        <v/>
      </c>
      <c r="K17" s="79">
        <f>J17-0.5</f>
        <v/>
      </c>
      <c r="L17" s="79">
        <f>K17-0.5</f>
        <v/>
      </c>
      <c r="M17" s="79">
        <f>L17-0.5</f>
        <v/>
      </c>
      <c r="N17" s="79">
        <f>M17-0.5</f>
        <v/>
      </c>
      <c r="O17" s="79">
        <f>N17-0.5</f>
        <v/>
      </c>
      <c r="P17" s="79">
        <f>O17-0.5</f>
        <v/>
      </c>
      <c r="Q17" s="79">
        <f>P17-0.5</f>
        <v/>
      </c>
      <c r="R17" s="79">
        <f>Q17-0.5</f>
        <v/>
      </c>
      <c r="S17" s="89" t="n"/>
      <c r="T17" s="99">
        <f>$D17*H17</f>
        <v/>
      </c>
      <c r="U17" s="99">
        <f>$D17*I17</f>
        <v/>
      </c>
      <c r="V17" s="99">
        <f>$D17*J17</f>
        <v/>
      </c>
      <c r="W17" s="99">
        <f>$D17*K17</f>
        <v/>
      </c>
      <c r="X17" s="99">
        <f>$D17*L17</f>
        <v/>
      </c>
      <c r="Y17" s="99">
        <f>$D17*M17</f>
        <v/>
      </c>
      <c r="Z17" s="99">
        <f>$D17*N17</f>
        <v/>
      </c>
      <c r="AA17" s="99">
        <f>$D17*O17</f>
        <v/>
      </c>
      <c r="AB17" s="99">
        <f>$D17*P17</f>
        <v/>
      </c>
      <c r="AC17" s="99">
        <f>$D17*Q17</f>
        <v/>
      </c>
      <c r="AD17" s="99">
        <f>$D17*R17</f>
        <v/>
      </c>
      <c r="AE17" s="104" t="inlineStr">
        <is>
          <t>+50%</t>
        </is>
      </c>
    </row>
    <row r="18" ht="15.75" customHeight="1">
      <c r="A18" s="74" t="n">
        <v>4</v>
      </c>
      <c r="B18" s="75" t="inlineStr">
        <is>
          <t>Якутск</t>
        </is>
      </c>
      <c r="C18" s="105" t="inlineStr">
        <is>
          <t>Новосибирск</t>
        </is>
      </c>
      <c r="D18" s="77" t="n">
        <v>230</v>
      </c>
      <c r="E18" s="78" t="inlineStr">
        <is>
          <t>авто.сборка</t>
        </is>
      </c>
      <c r="F18" s="77" t="n">
        <v>9</v>
      </c>
      <c r="G18" s="77" t="n">
        <v>2500</v>
      </c>
      <c r="H18" s="79" t="n">
        <v>53</v>
      </c>
      <c r="I18" s="79">
        <f>H18-0.5</f>
        <v/>
      </c>
      <c r="J18" s="79">
        <f>I18-0.5</f>
        <v/>
      </c>
      <c r="K18" s="79">
        <f>J18-0.5</f>
        <v/>
      </c>
      <c r="L18" s="79">
        <f>K18-0.5</f>
        <v/>
      </c>
      <c r="M18" s="79">
        <f>L18-0.5</f>
        <v/>
      </c>
      <c r="N18" s="79">
        <f>M18-0.5</f>
        <v/>
      </c>
      <c r="O18" s="79">
        <f>N18-0.5</f>
        <v/>
      </c>
      <c r="P18" s="79">
        <f>O18-0.5</f>
        <v/>
      </c>
      <c r="Q18" s="79">
        <f>P18-0.5</f>
        <v/>
      </c>
      <c r="R18" s="79">
        <f>Q18-0.5</f>
        <v/>
      </c>
      <c r="S18" s="89" t="n"/>
      <c r="T18" s="99">
        <f>$D18*H18</f>
        <v/>
      </c>
      <c r="U18" s="99">
        <f>$D18*I18</f>
        <v/>
      </c>
      <c r="V18" s="99">
        <f>$D18*J18</f>
        <v/>
      </c>
      <c r="W18" s="99">
        <f>$D18*K18</f>
        <v/>
      </c>
      <c r="X18" s="99">
        <f>$D18*L18</f>
        <v/>
      </c>
      <c r="Y18" s="99">
        <f>$D18*M18</f>
        <v/>
      </c>
      <c r="Z18" s="99">
        <f>$D18*N18</f>
        <v/>
      </c>
      <c r="AA18" s="99">
        <f>$D18*O18</f>
        <v/>
      </c>
      <c r="AB18" s="99">
        <f>$D18*P18</f>
        <v/>
      </c>
      <c r="AC18" s="99">
        <f>$D18*Q18</f>
        <v/>
      </c>
      <c r="AD18" s="99">
        <f>$D18*R18</f>
        <v/>
      </c>
      <c r="AE18" s="104" t="inlineStr">
        <is>
          <t>+50%</t>
        </is>
      </c>
    </row>
    <row r="19" ht="15.75" customHeight="1">
      <c r="A19" s="74" t="n">
        <v>5</v>
      </c>
      <c r="B19" s="75" t="inlineStr">
        <is>
          <t>Якутск</t>
        </is>
      </c>
      <c r="C19" s="105" t="inlineStr">
        <is>
          <t>Хабаровск</t>
        </is>
      </c>
      <c r="D19" s="77" t="n">
        <v>230</v>
      </c>
      <c r="E19" s="78" t="inlineStr">
        <is>
          <t>авто.сборка</t>
        </is>
      </c>
      <c r="F19" s="77" t="n">
        <v>8</v>
      </c>
      <c r="G19" s="77" t="n">
        <v>4500</v>
      </c>
      <c r="H19" s="79" t="n">
        <v>51</v>
      </c>
      <c r="I19" s="79">
        <f>H19-0.5</f>
        <v/>
      </c>
      <c r="J19" s="79">
        <f>I19-0.5</f>
        <v/>
      </c>
      <c r="K19" s="79">
        <f>J19-0.5</f>
        <v/>
      </c>
      <c r="L19" s="79">
        <f>K19-0.5</f>
        <v/>
      </c>
      <c r="M19" s="79">
        <f>L19-0.5</f>
        <v/>
      </c>
      <c r="N19" s="79">
        <f>M19-0.5</f>
        <v/>
      </c>
      <c r="O19" s="79">
        <f>N19-0.5</f>
        <v/>
      </c>
      <c r="P19" s="79">
        <f>O19-0.5</f>
        <v/>
      </c>
      <c r="Q19" s="79">
        <f>P19-0.5</f>
        <v/>
      </c>
      <c r="R19" s="79">
        <f>Q19-0.5</f>
        <v/>
      </c>
      <c r="S19" s="89" t="n"/>
      <c r="T19" s="99">
        <f>$D19*H19</f>
        <v/>
      </c>
      <c r="U19" s="99">
        <f>$D19*I19</f>
        <v/>
      </c>
      <c r="V19" s="99">
        <f>$D19*J19</f>
        <v/>
      </c>
      <c r="W19" s="99">
        <f>$D19*K19</f>
        <v/>
      </c>
      <c r="X19" s="99">
        <f>$D19*L19</f>
        <v/>
      </c>
      <c r="Y19" s="99">
        <f>$D19*M19</f>
        <v/>
      </c>
      <c r="Z19" s="99">
        <f>$D19*N19</f>
        <v/>
      </c>
      <c r="AA19" s="99">
        <f>$D19*O19</f>
        <v/>
      </c>
      <c r="AB19" s="99">
        <f>$D19*P19</f>
        <v/>
      </c>
      <c r="AC19" s="99">
        <f>$D19*Q19</f>
        <v/>
      </c>
      <c r="AD19" s="99">
        <f>$D19*R19</f>
        <v/>
      </c>
      <c r="AE19" s="104" t="inlineStr">
        <is>
          <t>+50%</t>
        </is>
      </c>
    </row>
    <row r="20">
      <c r="I20" s="90" t="n"/>
      <c r="J20" s="90" t="n"/>
      <c r="K20" s="90" t="n"/>
      <c r="L20" s="90" t="n"/>
      <c r="M20" s="90" t="n"/>
      <c r="N20" s="90" t="n"/>
      <c r="O20" s="90" t="n"/>
      <c r="P20" s="90" t="n"/>
      <c r="Q20" s="90" t="n"/>
      <c r="R20" s="90" t="n"/>
      <c r="U20" s="100" t="n"/>
      <c r="V20" s="100" t="n"/>
      <c r="W20" s="100" t="n"/>
      <c r="X20" s="100" t="n"/>
      <c r="Y20" s="100" t="n"/>
      <c r="Z20" s="100" t="n"/>
      <c r="AA20" s="100" t="n"/>
      <c r="AB20" s="100" t="n"/>
      <c r="AC20" s="100" t="n"/>
      <c r="AD20" s="100" t="n"/>
    </row>
    <row r="21"/>
    <row r="22"/>
    <row r="23">
      <c r="A23" s="80" t="n">
        <v>1</v>
      </c>
      <c r="B23" s="259" t="inlineStr">
        <is>
          <t>Срок доставки не учитывает день сдачи груза.</t>
        </is>
      </c>
      <c r="F23" s="259" t="n"/>
      <c r="G23" s="259" t="n"/>
      <c r="H23" s="259" t="n"/>
      <c r="I23" s="259" t="n"/>
      <c r="J23" s="259" t="n"/>
      <c r="K23" s="259" t="n"/>
      <c r="L23" s="259" t="n"/>
      <c r="M23" s="260" t="n"/>
    </row>
    <row r="24">
      <c r="A24" s="80" t="n">
        <v>2</v>
      </c>
      <c r="B24" s="259" t="inlineStr">
        <is>
          <t xml:space="preserve">При заказе услуги «доставка до дверей» в городе прибытия, расчётный срок доставки увеличивается на 1 день. </t>
        </is>
      </c>
      <c r="M24" s="260" t="n"/>
    </row>
    <row r="25">
      <c r="A25" s="80" t="n">
        <v>3</v>
      </c>
      <c r="B25" s="259" t="inlineStr">
        <is>
          <t xml:space="preserve">В зимний период, так же возможно увеличение сроков доставки. </t>
        </is>
      </c>
      <c r="H25" s="259" t="n"/>
      <c r="I25" s="259" t="n"/>
      <c r="J25" s="259" t="n"/>
      <c r="K25" s="259" t="n"/>
      <c r="L25" s="259" t="n"/>
      <c r="M25" s="260" t="n"/>
    </row>
    <row r="26">
      <c r="A26" s="80" t="n">
        <v>4</v>
      </c>
      <c r="B26" s="259" t="inlineStr">
        <is>
          <t>Измерение объема при приеме груза производится с поправочным коэффициентом 1,1 (надбавка 10%).</t>
        </is>
      </c>
      <c r="K26" s="259" t="n"/>
      <c r="L26" s="259" t="n"/>
      <c r="M26" s="260" t="n"/>
    </row>
    <row r="27">
      <c r="A27" s="80" t="n">
        <v>5</v>
      </c>
      <c r="B27" s="259" t="inlineStr">
        <is>
          <t>В зависимости от указанной плотности, стоимость груза рассчитывается по весу либо объему.</t>
        </is>
      </c>
      <c r="J27" s="259" t="n"/>
      <c r="K27" s="259" t="n"/>
      <c r="L27" s="259" t="n"/>
      <c r="M27" s="260" t="n"/>
    </row>
    <row r="28">
      <c r="A28" s="259" t="n"/>
      <c r="B28" s="259" t="n"/>
      <c r="C28" s="259" t="n"/>
      <c r="D28" s="259" t="n"/>
      <c r="E28" s="259" t="n"/>
      <c r="F28" s="259" t="n"/>
      <c r="G28" s="259" t="n"/>
      <c r="H28" s="259" t="n"/>
      <c r="I28" s="259" t="n"/>
      <c r="J28" s="259" t="n"/>
      <c r="K28" s="259" t="n"/>
      <c r="L28" s="259" t="n"/>
      <c r="M28" s="260" t="n"/>
    </row>
    <row r="29" ht="12.75" customFormat="1" customHeight="1" s="64">
      <c r="A29" s="66" t="n">
        <v>6</v>
      </c>
      <c r="B29" s="50" t="inlineStr">
        <is>
          <t>Условия оказания ПРР услуги:</t>
        </is>
      </c>
      <c r="C29" s="68" t="n"/>
      <c r="D29" s="68" t="n"/>
      <c r="E29" s="68" t="n"/>
      <c r="F29" s="68" t="n"/>
      <c r="G29" s="68" t="n"/>
      <c r="H29" s="68" t="n"/>
      <c r="I29" s="68" t="n"/>
      <c r="J29" s="68" t="n"/>
      <c r="K29" s="68" t="n"/>
      <c r="L29" s="68" t="n"/>
      <c r="M29" s="68" t="n"/>
      <c r="N29" s="68" t="n"/>
      <c r="O29" s="68" t="n"/>
      <c r="P29" s="68" t="n"/>
    </row>
    <row r="30" ht="12.75" customFormat="1" customHeight="1" s="64">
      <c r="A30" s="68" t="n"/>
      <c r="B30" s="68" t="inlineStr">
        <is>
          <t>Вес одного грузового места не превышает 25 кг, объем одного грузового места не превышает 0,2 м³</t>
        </is>
      </c>
      <c r="C30" s="68" t="n"/>
      <c r="D30" s="68" t="n"/>
      <c r="E30" s="68" t="n"/>
      <c r="F30" s="68" t="n"/>
      <c r="G30" s="68" t="n"/>
      <c r="H30" s="68" t="n"/>
      <c r="I30" s="68" t="n"/>
      <c r="J30" s="68" t="n"/>
      <c r="K30" s="68" t="n"/>
      <c r="L30" s="68" t="n"/>
      <c r="M30" s="68" t="n"/>
      <c r="N30" s="68" t="n"/>
      <c r="O30" s="68" t="n"/>
      <c r="P30" s="68" t="n"/>
    </row>
    <row r="31" ht="12.75" customFormat="1" customHeight="1" s="64">
      <c r="A31" s="82" t="n"/>
      <c r="B31" s="68" t="inlineStr">
        <is>
          <t>Максимальный габарит одной из сторон (длина, ширина, высота) не превышает 2 м.</t>
        </is>
      </c>
      <c r="C31" s="68" t="n"/>
      <c r="D31" s="68" t="n"/>
      <c r="E31" s="68" t="n"/>
      <c r="F31" s="68" t="n"/>
      <c r="G31" s="68" t="n"/>
      <c r="H31" s="68" t="n"/>
      <c r="I31" s="68" t="n"/>
      <c r="J31" s="68" t="n"/>
      <c r="K31" s="68" t="n"/>
      <c r="L31" s="68" t="n"/>
      <c r="M31" s="68" t="n"/>
      <c r="N31" s="68" t="n"/>
      <c r="O31" s="68" t="n"/>
      <c r="P31" s="68" t="n"/>
    </row>
    <row r="32" ht="12.75" customFormat="1" customHeight="1" s="64">
      <c r="A32" s="68" t="n"/>
      <c r="B32" s="67" t="inlineStr">
        <is>
          <t>Наценка за подъем/спуск на этаж - по договоренности</t>
        </is>
      </c>
      <c r="C32" s="68" t="n"/>
      <c r="D32" s="68" t="n"/>
      <c r="E32" s="68" t="n"/>
      <c r="F32" s="68" t="n"/>
      <c r="G32" s="68" t="n"/>
      <c r="H32" s="68" t="n"/>
      <c r="I32" s="68" t="n"/>
      <c r="J32" s="68" t="n"/>
      <c r="K32" s="68" t="n"/>
      <c r="L32" s="68" t="n"/>
      <c r="M32" s="68" t="n"/>
      <c r="N32" s="68" t="n"/>
      <c r="O32" s="68" t="n"/>
      <c r="P32" s="68" t="n"/>
    </row>
    <row r="33">
      <c r="A33" s="259" t="n"/>
      <c r="B33" s="259" t="n"/>
      <c r="C33" s="259" t="n"/>
      <c r="D33" s="259" t="n"/>
      <c r="E33" s="259" t="n"/>
      <c r="F33" s="259" t="n"/>
      <c r="G33" s="259" t="n"/>
      <c r="H33" s="259" t="n"/>
      <c r="I33" s="259" t="n"/>
      <c r="J33" s="259" t="n"/>
      <c r="K33" s="259" t="n"/>
      <c r="L33" s="259" t="n"/>
      <c r="M33" s="260" t="n"/>
      <c r="N33" s="260" t="n"/>
      <c r="O33" s="260" t="n"/>
      <c r="P33" s="260" t="n"/>
      <c r="Q33" s="260" t="n"/>
    </row>
    <row r="34">
      <c r="A34" s="80" t="n">
        <v>7</v>
      </c>
      <c r="B34" s="261" t="inlineStr">
        <is>
          <t xml:space="preserve">За негабаритный груз наценка 15% к тарифу: </t>
        </is>
      </c>
      <c r="F34" s="259" t="n"/>
      <c r="G34" s="259" t="n"/>
      <c r="H34" s="259" t="n"/>
      <c r="I34" s="259" t="n"/>
      <c r="J34" s="259" t="n"/>
      <c r="K34" s="259" t="n"/>
      <c r="L34" s="259" t="n"/>
      <c r="M34" s="260" t="n"/>
    </row>
    <row r="35">
      <c r="A35" s="83" t="inlineStr">
        <is>
          <t>-</t>
        </is>
      </c>
      <c r="B35" s="259" t="inlineStr">
        <is>
          <t>если одно тарное место весом свыше 500 кг, или сумма 3-х измерений (Д;Ш;В) одного места более 3,7 метров, либо одна из сторон более 3-х метров;</t>
        </is>
      </c>
      <c r="O35" s="260" t="n"/>
    </row>
    <row r="36">
      <c r="A36" s="259" t="n"/>
      <c r="B36" s="259" t="n"/>
      <c r="C36" s="259" t="n"/>
      <c r="D36" s="259" t="n"/>
      <c r="E36" s="259" t="n"/>
      <c r="F36" s="259" t="n"/>
      <c r="G36" s="259" t="n"/>
      <c r="H36" s="259" t="n"/>
      <c r="I36" s="259" t="n"/>
      <c r="J36" s="259" t="n"/>
      <c r="K36" s="259" t="n"/>
      <c r="L36" s="259" t="n"/>
      <c r="M36" s="260" t="n"/>
    </row>
    <row r="37">
      <c r="A37" s="80" t="n">
        <v>8</v>
      </c>
      <c r="B37" s="261" t="inlineStr">
        <is>
          <t>За негабаритный груз наценка 30% к тарифу:</t>
        </is>
      </c>
      <c r="F37" s="259" t="n"/>
      <c r="G37" s="259" t="n"/>
      <c r="H37" s="259" t="n"/>
      <c r="I37" s="259" t="n"/>
      <c r="J37" s="259" t="n"/>
      <c r="K37" s="259" t="n"/>
      <c r="L37" s="259" t="n"/>
      <c r="M37" s="260" t="n"/>
    </row>
    <row r="38">
      <c r="A38" s="83" t="inlineStr">
        <is>
          <t>-</t>
        </is>
      </c>
      <c r="B38" s="259" t="inlineStr">
        <is>
          <t>если одно тарное место весом свыше 1000 кг, или сумма 3-х измерений (Д;Ш;В) одного места более 3,85 метров, либо одна из сторон более 3,5 метров;</t>
        </is>
      </c>
      <c r="O38" s="260" t="n"/>
    </row>
    <row r="39">
      <c r="A39" s="259" t="n"/>
      <c r="B39" s="259" t="n"/>
      <c r="C39" s="259" t="n"/>
      <c r="D39" s="259" t="n"/>
      <c r="E39" s="259" t="n"/>
      <c r="F39" s="259" t="n"/>
      <c r="G39" s="259" t="n"/>
      <c r="H39" s="259" t="n"/>
      <c r="I39" s="259" t="n"/>
      <c r="J39" s="259" t="n"/>
      <c r="K39" s="259" t="n"/>
      <c r="L39" s="259" t="n"/>
      <c r="M39" s="260" t="n"/>
    </row>
    <row r="40">
      <c r="A40" s="80" t="n">
        <v>9</v>
      </c>
      <c r="B40" s="261" t="inlineStr">
        <is>
          <t>За негабаритный груз наценка 50% к тарифу:</t>
        </is>
      </c>
      <c r="F40" s="259" t="n"/>
      <c r="G40" s="259" t="n"/>
      <c r="H40" s="259" t="n"/>
      <c r="I40" s="259" t="n"/>
      <c r="J40" s="259" t="n"/>
      <c r="K40" s="259" t="n"/>
      <c r="L40" s="259" t="n"/>
      <c r="M40" s="260" t="n"/>
    </row>
    <row r="41">
      <c r="A41" s="83" t="inlineStr">
        <is>
          <t>-</t>
        </is>
      </c>
      <c r="B41" s="259" t="inlineStr">
        <is>
          <t>если одно тарное место весом свыше 3000 кг, или сумма 3-х измерений (Д;Ш;В) одного места более 4,0 метров, либо одна из сторон более 4,0 метров;</t>
        </is>
      </c>
      <c r="O41" s="260" t="n"/>
    </row>
    <row r="42">
      <c r="A42" s="259" t="n"/>
      <c r="B42" s="259" t="n"/>
      <c r="C42" s="259" t="n"/>
      <c r="D42" s="259" t="n"/>
      <c r="E42" s="259" t="n"/>
      <c r="F42" s="259" t="n"/>
      <c r="G42" s="259" t="n"/>
      <c r="H42" s="259" t="n"/>
      <c r="I42" s="259" t="n"/>
      <c r="J42" s="259" t="n"/>
      <c r="K42" s="259" t="n"/>
      <c r="L42" s="259" t="n"/>
      <c r="M42" s="260" t="n"/>
    </row>
    <row r="43" ht="12.75" customFormat="1" customHeight="1" s="64">
      <c r="A43" s="66" t="n">
        <v>10</v>
      </c>
      <c r="B43" s="50" t="inlineStr">
        <is>
          <t xml:space="preserve">За негабаритный груз по указанным направлениям, наценка 30% к тарифу: </t>
        </is>
      </c>
      <c r="C43" s="67" t="n"/>
      <c r="D43" s="68" t="n"/>
      <c r="E43" s="68" t="n"/>
      <c r="F43" s="68" t="n"/>
      <c r="G43" s="68" t="n"/>
      <c r="H43" s="68" t="n"/>
      <c r="I43" s="68" t="n"/>
      <c r="J43" s="68" t="n"/>
      <c r="K43" s="68" t="n"/>
      <c r="L43" s="68" t="n"/>
      <c r="M43" s="68" t="n"/>
      <c r="N43" s="68" t="n"/>
      <c r="O43" s="68" t="n"/>
    </row>
    <row r="44" ht="12.75" customFormat="1" customHeight="1" s="64">
      <c r="A44" s="82" t="inlineStr">
        <is>
          <t>-</t>
        </is>
      </c>
      <c r="B44" s="67" t="inlineStr">
        <is>
          <t xml:space="preserve">при перевозке по направлению городов Дальнего Востока (кроме г. Хабаровск), если вес одного места превышает 200 кг </t>
        </is>
      </c>
      <c r="C44" s="67" t="n"/>
      <c r="D44" s="68" t="n"/>
      <c r="E44" s="68" t="n"/>
      <c r="F44" s="68" t="n"/>
      <c r="G44" s="68" t="n"/>
      <c r="H44" s="68" t="n"/>
      <c r="I44" s="68" t="n"/>
      <c r="J44" s="68" t="n"/>
      <c r="K44" s="68" t="n"/>
      <c r="L44" s="68" t="n"/>
      <c r="M44" s="68" t="n"/>
      <c r="N44" s="68" t="n"/>
      <c r="O44" s="68" t="n"/>
    </row>
    <row r="45" ht="12.75" customFormat="1" customHeight="1" s="64">
      <c r="A45" s="82" t="n"/>
      <c r="B45" s="67" t="inlineStr">
        <is>
          <t>или сумма 3-х измерений (Д;Ш;В) более 3-х метров, либо одна из сторон более 3-х метров;</t>
        </is>
      </c>
      <c r="C45" s="67" t="n"/>
      <c r="D45" s="68" t="n"/>
      <c r="E45" s="68" t="n"/>
      <c r="F45" s="68" t="n"/>
      <c r="G45" s="68" t="n"/>
      <c r="H45" s="68" t="n"/>
      <c r="I45" s="68" t="n"/>
      <c r="J45" s="68" t="n"/>
      <c r="K45" s="68" t="n"/>
      <c r="L45" s="68" t="n"/>
      <c r="M45" s="68" t="n"/>
      <c r="N45" s="68" t="n"/>
      <c r="O45" s="68" t="n"/>
    </row>
    <row r="46" ht="12.75" customFormat="1" customHeight="1" s="64">
      <c r="A46" s="82" t="inlineStr">
        <is>
          <t>-</t>
        </is>
      </c>
      <c r="B46" s="67" t="inlineStr">
        <is>
          <t>при перевозке на города: Лена, Новая Чара, Новый Уоян, Северобайкальск, Таксимо, Хани, Юктали, Петропавловск Камчатский,</t>
        </is>
      </c>
      <c r="C46" s="67" t="n"/>
      <c r="D46" s="68" t="n"/>
      <c r="E46" s="68" t="n"/>
      <c r="F46" s="68" t="n"/>
      <c r="G46" s="68" t="n"/>
      <c r="H46" s="68" t="n"/>
      <c r="I46" s="68" t="n"/>
      <c r="J46" s="68" t="n"/>
      <c r="K46" s="68" t="n"/>
      <c r="L46" s="68" t="n"/>
      <c r="M46" s="68" t="n"/>
      <c r="N46" s="68" t="n"/>
      <c r="O46" s="68" t="n"/>
    </row>
    <row r="47" ht="12.75" customFormat="1" customHeight="1" s="64">
      <c r="A47" s="82" t="n"/>
      <c r="B47" s="67" t="inlineStr">
        <is>
          <t xml:space="preserve">Южно-Сахалинск, Магадан, если вес одного места превышает 150 кг или сумма 3-х измерений (Д;Ш;В) более 3-х метров, </t>
        </is>
      </c>
      <c r="C47" s="67" t="n"/>
      <c r="D47" s="68" t="n"/>
      <c r="E47" s="68" t="n"/>
      <c r="F47" s="68" t="n"/>
      <c r="G47" s="68" t="n"/>
      <c r="H47" s="68" t="n"/>
      <c r="I47" s="68" t="n"/>
      <c r="J47" s="68" t="n"/>
      <c r="K47" s="68" t="n"/>
      <c r="L47" s="68" t="n"/>
      <c r="M47" s="68" t="n"/>
      <c r="N47" s="68" t="n"/>
      <c r="O47" s="68" t="n"/>
    </row>
    <row r="48" ht="12.75" customFormat="1" customHeight="1" s="64">
      <c r="A48" s="82" t="n"/>
      <c r="B48" s="67" t="inlineStr">
        <is>
          <t>либо одна из сторон более 3-х метров;</t>
        </is>
      </c>
      <c r="C48" s="67" t="n"/>
      <c r="D48" s="68" t="n"/>
      <c r="E48" s="68" t="n"/>
      <c r="F48" s="68" t="n"/>
      <c r="G48" s="68" t="n"/>
      <c r="H48" s="68" t="n"/>
      <c r="I48" s="68" t="n"/>
      <c r="J48" s="68" t="n"/>
      <c r="K48" s="68" t="n"/>
      <c r="L48" s="68" t="n"/>
      <c r="M48" s="68" t="n"/>
      <c r="N48" s="68" t="n"/>
      <c r="O48" s="68" t="n"/>
    </row>
    <row r="49" ht="12.75" customFormat="1" customHeight="1" s="64">
      <c r="A49" s="82" t="inlineStr">
        <is>
          <t>-</t>
        </is>
      </c>
      <c r="B49" s="68" t="inlineStr">
        <is>
          <t xml:space="preserve">при перевозке в города Мирный, Ленск, Удачный, Айхал, если вес одного места превышает 100 кг </t>
        </is>
      </c>
      <c r="C49" s="84" t="n"/>
      <c r="D49" s="84" t="n"/>
      <c r="E49" s="84" t="n"/>
      <c r="F49" s="84" t="n"/>
      <c r="G49" s="84" t="n"/>
      <c r="H49" s="84" t="n"/>
      <c r="I49" s="84" t="n"/>
      <c r="J49" s="84" t="n"/>
      <c r="K49" s="84" t="n"/>
      <c r="L49" s="84" t="n"/>
      <c r="M49" s="84" t="n"/>
      <c r="N49" s="84" t="n"/>
      <c r="O49" s="84" t="n"/>
    </row>
    <row r="50" ht="12.75" customFormat="1" customHeight="1" s="64">
      <c r="A50" s="66" t="n"/>
      <c r="B50" s="67" t="inlineStr">
        <is>
          <t>или сумма 3-х измерений (Д;Ш;В) более 3-х метров, либо одна из сторон более 3-х метров;</t>
        </is>
      </c>
      <c r="C50" s="85" t="n"/>
      <c r="D50" s="85" t="n"/>
      <c r="E50" s="85" t="n"/>
      <c r="F50" s="85" t="n"/>
      <c r="G50" s="85" t="n"/>
      <c r="H50" s="85" t="n"/>
      <c r="I50" s="85" t="n"/>
      <c r="J50" s="85" t="n"/>
      <c r="K50" s="85" t="n"/>
      <c r="L50" s="85" t="n"/>
      <c r="M50" s="85" t="n"/>
      <c r="N50" s="85" t="n"/>
      <c r="O50" s="85" t="n"/>
    </row>
    <row r="51" ht="12.75" customFormat="1" customHeight="1" s="65">
      <c r="A51" s="259" t="n"/>
      <c r="B51" s="259" t="n"/>
      <c r="C51" s="259" t="n"/>
      <c r="D51" s="259" t="n"/>
      <c r="E51" s="259" t="n"/>
      <c r="F51" s="259" t="n"/>
      <c r="G51" s="259" t="n"/>
      <c r="H51" s="259" t="n"/>
      <c r="I51" s="259" t="n"/>
      <c r="J51" s="259" t="n"/>
      <c r="K51" s="259" t="n"/>
      <c r="L51" s="259" t="n"/>
      <c r="M51" s="260" t="n"/>
    </row>
    <row r="52">
      <c r="A52" s="80" t="n">
        <v>11</v>
      </c>
      <c r="B52" s="261" t="inlineStr">
        <is>
          <t xml:space="preserve">Наценка 30% к тарифу: </t>
        </is>
      </c>
      <c r="D52" s="259" t="n"/>
      <c r="E52" s="259" t="n"/>
      <c r="F52" s="259" t="n"/>
      <c r="G52" s="259" t="n"/>
      <c r="H52" s="259" t="n"/>
      <c r="I52" s="259" t="n"/>
      <c r="J52" s="259" t="n"/>
      <c r="K52" s="259" t="n"/>
      <c r="L52" s="259" t="n"/>
      <c r="M52" s="260" t="n"/>
    </row>
    <row r="53">
      <c r="A53" s="259" t="n"/>
      <c r="B53" s="259" t="inlineStr">
        <is>
          <t>перевозка груза на условиях клиента (нестандартные условия перевозки грузов необходимо предварительно согласовать с менеджером)</t>
        </is>
      </c>
      <c r="N53" s="260" t="n"/>
    </row>
    <row r="54">
      <c r="A54" s="259" t="n"/>
      <c r="B54" s="259" t="inlineStr">
        <is>
          <t>за хрупкий, ценный груз. Если клиент отказывается от наценки за хрупкий груз, то компания не несет ответственности за бой, порчу груза;</t>
        </is>
      </c>
      <c r="O54" s="260" t="n"/>
    </row>
    <row r="55">
      <c r="A55" s="259" t="n"/>
      <c r="B55" s="259" t="n"/>
      <c r="C55" s="259" t="n"/>
      <c r="D55" s="259" t="n"/>
      <c r="E55" s="259" t="n"/>
      <c r="F55" s="259" t="n"/>
      <c r="G55" s="259" t="n"/>
      <c r="H55" s="259" t="n"/>
      <c r="I55" s="259" t="n"/>
      <c r="J55" s="259" t="n"/>
      <c r="K55" s="259" t="n"/>
      <c r="L55" s="259" t="n"/>
      <c r="M55" s="260" t="n"/>
    </row>
    <row r="56">
      <c r="A56" s="80" t="n">
        <v>12</v>
      </c>
      <c r="B56" s="261" t="inlineStr">
        <is>
          <t xml:space="preserve">Дополнительно: </t>
        </is>
      </c>
      <c r="D56" s="259" t="n"/>
      <c r="E56" s="259" t="n"/>
      <c r="F56" s="259" t="n"/>
      <c r="G56" s="259" t="n"/>
      <c r="H56" s="259" t="n"/>
      <c r="I56" s="259" t="n"/>
      <c r="J56" s="259" t="n"/>
      <c r="K56" s="259" t="n"/>
      <c r="L56" s="259" t="n"/>
      <c r="M56" s="260" t="n"/>
    </row>
    <row r="57">
      <c r="A57" s="259" t="n"/>
      <c r="B57" s="259" t="inlineStr">
        <is>
          <t>оформление перевозочных документов – 350,00 руб. за каждую Экспедиторскую Расписку,</t>
        </is>
      </c>
      <c r="P57" s="260" t="n"/>
    </row>
    <row r="58">
      <c r="A58" s="259" t="n"/>
      <c r="B58" s="259" t="inlineStr">
        <is>
          <t>Расценки на дополнительные услуги расположены на сайте oooyata.ru в разделе Услуги.</t>
        </is>
      </c>
      <c r="J58" s="259" t="n"/>
      <c r="K58" s="259" t="n"/>
      <c r="L58" s="259" t="n"/>
      <c r="M58" s="260" t="n"/>
    </row>
    <row r="59">
      <c r="A59" s="259" t="n"/>
      <c r="B59" s="259" t="n"/>
      <c r="C59" s="259" t="n"/>
      <c r="D59" s="259" t="n"/>
      <c r="E59" s="259" t="n"/>
      <c r="F59" s="259" t="n"/>
      <c r="G59" s="259" t="n"/>
      <c r="H59" s="259" t="n"/>
      <c r="I59" s="259" t="n"/>
      <c r="J59" s="259" t="n"/>
      <c r="K59" s="259" t="n"/>
      <c r="L59" s="259" t="n"/>
      <c r="M59" s="260" t="n"/>
    </row>
    <row r="60">
      <c r="A60" s="259" t="n"/>
      <c r="B60" s="261" t="inlineStr">
        <is>
          <t>Дополнительные условия:</t>
        </is>
      </c>
      <c r="D60" s="259" t="n"/>
      <c r="E60" s="259" t="n"/>
      <c r="F60" s="259" t="n"/>
      <c r="G60" s="259" t="n"/>
      <c r="H60" s="259" t="n"/>
      <c r="I60" s="259" t="n"/>
      <c r="J60" s="259" t="n"/>
      <c r="K60" s="259" t="n"/>
      <c r="L60" s="259" t="n"/>
      <c r="M60" s="260" t="n"/>
    </row>
    <row r="61">
      <c r="A61" s="259" t="n"/>
      <c r="B61" s="259" t="inlineStr">
        <is>
          <t xml:space="preserve">1. Все грузы к перевозке принимаются только при наличии оригиналов сопроводительных документов на товар, оригинала доверенности на отправку груза (разовую, либо с годичным сроком годности), заявки на отправку </t>
        </is>
      </c>
      <c r="Q61" s="260" t="n"/>
    </row>
    <row r="62">
      <c r="A62" s="259" t="n"/>
      <c r="B62" s="259" t="inlineStr">
        <is>
          <t xml:space="preserve">заполненную и подписанную представителем отправителя, а также наличие заключенного договора транспортной экспедиции между Экспедитором и Клиентом (основание Федеральный закон от 30.06.2003 N87-ФЗ (ред. от 06.07.2016) </t>
        </is>
      </c>
    </row>
    <row r="63">
      <c r="A63" s="259" t="n"/>
      <c r="B63" s="259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M63" s="260" t="n"/>
    </row>
    <row r="64">
      <c r="A64" s="259" t="n"/>
      <c r="B64" s="259" t="n"/>
      <c r="C64" s="259" t="n"/>
      <c r="D64" s="259" t="n"/>
      <c r="E64" s="259" t="n"/>
      <c r="F64" s="259" t="n"/>
      <c r="G64" s="259" t="n"/>
      <c r="H64" s="259" t="n"/>
      <c r="I64" s="259" t="n"/>
      <c r="J64" s="259" t="n"/>
      <c r="K64" s="259" t="n"/>
      <c r="L64" s="259" t="n"/>
      <c r="M64" s="260" t="n"/>
    </row>
    <row r="65">
      <c r="A65" s="270" t="n"/>
      <c r="B65" s="247" t="inlineStr">
        <is>
          <t>ЭДО Контур Диадок</t>
        </is>
      </c>
      <c r="C65" s="270" t="n"/>
      <c r="D65" s="270" t="n"/>
      <c r="E65" s="270" t="n"/>
      <c r="F65" s="270" t="n"/>
      <c r="G65" s="270" t="n"/>
      <c r="H65" s="270" t="n"/>
      <c r="I65" s="270" t="n"/>
      <c r="J65" s="270" t="n"/>
      <c r="K65" s="270" t="n"/>
      <c r="L65" s="270" t="n"/>
      <c r="M65" s="269" t="n"/>
      <c r="N65" s="269" t="n"/>
      <c r="O65" s="269" t="n"/>
      <c r="P65" s="269" t="n"/>
      <c r="Q65" s="269" t="n"/>
      <c r="R65" s="197" t="n"/>
      <c r="S65" s="197" t="n"/>
      <c r="T65" s="197" t="n"/>
      <c r="U65" s="197" t="n"/>
      <c r="V65" s="197" t="n"/>
      <c r="W65" s="197" t="n"/>
      <c r="X65" s="197" t="n"/>
      <c r="Y65" s="197" t="n"/>
      <c r="Z65" s="197" t="n"/>
      <c r="AA65" s="197" t="n"/>
      <c r="AB65" s="197" t="n"/>
      <c r="AC65" s="197" t="n"/>
      <c r="AD65" s="197" t="n"/>
      <c r="AE65" s="197" t="n"/>
    </row>
    <row r="66">
      <c r="A66" s="270" t="n"/>
      <c r="B66" s="247" t="inlineStr">
        <is>
          <t>* Реестр Экспедиторов GL-B044-00112-00/00016770</t>
        </is>
      </c>
      <c r="C66" s="270" t="n"/>
      <c r="D66" s="270" t="n"/>
      <c r="E66" s="270" t="n"/>
      <c r="F66" s="270" t="n"/>
      <c r="G66" s="270" t="n"/>
      <c r="H66" s="270" t="n"/>
      <c r="I66" s="270" t="n"/>
      <c r="J66" s="270" t="n"/>
      <c r="K66" s="270" t="n"/>
      <c r="L66" s="270" t="n"/>
      <c r="M66" s="269" t="n"/>
      <c r="N66" s="269" t="n"/>
      <c r="O66" s="269" t="n"/>
      <c r="P66" s="269" t="n"/>
      <c r="Q66" s="269" t="n"/>
      <c r="R66" s="197" t="n"/>
      <c r="S66" s="197" t="n"/>
      <c r="T66" s="197" t="n"/>
      <c r="U66" s="197" t="n"/>
      <c r="V66" s="197" t="n"/>
      <c r="W66" s="197" t="n"/>
      <c r="X66" s="197" t="n"/>
      <c r="Y66" s="197" t="n"/>
      <c r="Z66" s="197" t="n"/>
      <c r="AA66" s="197" t="n"/>
      <c r="AB66" s="197" t="n"/>
      <c r="AC66" s="197" t="n"/>
      <c r="AD66" s="197" t="n"/>
      <c r="AE66" s="197" t="n"/>
    </row>
    <row r="67">
      <c r="A67" s="270" t="n"/>
      <c r="B67" s="68" t="n"/>
      <c r="C67" s="270" t="n"/>
      <c r="D67" s="270" t="n"/>
      <c r="E67" s="270" t="n"/>
      <c r="F67" s="270" t="n"/>
      <c r="G67" s="270" t="n"/>
      <c r="H67" s="270" t="n"/>
      <c r="I67" s="270" t="n"/>
      <c r="J67" s="270" t="n"/>
      <c r="K67" s="270" t="n"/>
      <c r="L67" s="270" t="n"/>
      <c r="M67" s="269" t="n"/>
      <c r="N67" s="269" t="n"/>
      <c r="O67" s="269" t="n"/>
      <c r="P67" s="269" t="n"/>
      <c r="Q67" s="269" t="n"/>
      <c r="R67" s="197" t="n"/>
      <c r="S67" s="197" t="n"/>
      <c r="T67" s="197" t="n"/>
      <c r="U67" s="197" t="n"/>
      <c r="V67" s="197" t="n"/>
      <c r="W67" s="197" t="n"/>
      <c r="X67" s="197" t="n"/>
      <c r="Y67" s="197" t="n"/>
      <c r="Z67" s="197" t="n"/>
      <c r="AA67" s="197" t="n"/>
      <c r="AB67" s="197" t="n"/>
      <c r="AC67" s="197" t="n"/>
      <c r="AD67" s="197" t="n"/>
      <c r="AE67" s="197" t="n"/>
    </row>
    <row r="68" ht="15.75" customHeight="1">
      <c r="A68" s="270" t="n"/>
      <c r="B68" s="248" t="inlineStr">
        <is>
          <t>ГИС ЭПД (ЭТРН) ID ЭТН 2BM-9717133346-771701001-202304270548207900436</t>
        </is>
      </c>
      <c r="C68" s="270" t="n"/>
      <c r="D68" s="270" t="n"/>
      <c r="E68" s="270" t="n"/>
      <c r="F68" s="270" t="n"/>
      <c r="G68" s="270" t="n"/>
      <c r="H68" s="270" t="n"/>
      <c r="I68" s="270" t="n"/>
      <c r="J68" s="270" t="n"/>
      <c r="K68" s="270" t="n"/>
      <c r="L68" s="270" t="n"/>
      <c r="M68" s="269" t="n"/>
      <c r="R68" s="197" t="n"/>
      <c r="S68" s="197" t="n"/>
      <c r="T68" s="197" t="n"/>
      <c r="U68" s="197" t="n"/>
      <c r="V68" s="197" t="n"/>
      <c r="W68" s="197" t="n"/>
      <c r="X68" s="197" t="n"/>
      <c r="Y68" s="197" t="n"/>
      <c r="Z68" s="197" t="n"/>
      <c r="AA68" s="197" t="n"/>
      <c r="AB68" s="197" t="n"/>
      <c r="AC68" s="197" t="n"/>
      <c r="AD68" s="197" t="n"/>
      <c r="AE68" s="197" t="n"/>
    </row>
    <row r="69">
      <c r="A69" s="259" t="n"/>
      <c r="B69" s="259" t="n"/>
      <c r="C69" s="259" t="n"/>
      <c r="D69" s="259" t="n"/>
      <c r="E69" s="259" t="n"/>
      <c r="F69" s="259" t="n"/>
      <c r="G69" s="259" t="n"/>
      <c r="H69" s="259" t="n"/>
      <c r="I69" s="259" t="n"/>
      <c r="J69" s="259" t="n"/>
      <c r="K69" s="259" t="n"/>
      <c r="L69" s="259" t="n"/>
      <c r="M69" s="260" t="n"/>
      <c r="N69" s="260" t="n"/>
      <c r="O69" s="260" t="n"/>
      <c r="P69" s="260" t="n"/>
      <c r="Q69" s="260" t="n"/>
    </row>
    <row r="70">
      <c r="A70" s="259" t="n"/>
      <c r="B70" s="259" t="inlineStr">
        <is>
          <t>Цены указаны с учетом НДС 22%.</t>
        </is>
      </c>
      <c r="E70" s="259" t="n"/>
      <c r="F70" s="259" t="n"/>
      <c r="G70" s="259" t="n"/>
      <c r="H70" s="259" t="n"/>
      <c r="I70" s="259" t="n"/>
      <c r="J70" s="259" t="n"/>
      <c r="K70" s="259" t="n"/>
      <c r="L70" s="259" t="n"/>
      <c r="M70" s="260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EA4XWWCD/PwId9h5NOVtDQ==" formatRows="1" sort="1" spinCount="100000" hashValue="2rg3cM8Uk1UYGG+EVpyQ2/RLppgMB5oB10ywvhi63SqGGAojBJzF13b3Q+nDikhnbPolgU00qiSfYMGWDxwYwg=="/>
  <mergeCells count="62">
    <mergeCell ref="B40:E40"/>
    <mergeCell ref="M58:Q58"/>
    <mergeCell ref="M34:Q34"/>
    <mergeCell ref="M56:Q56"/>
    <mergeCell ref="O41:Q41"/>
    <mergeCell ref="O54:Q54"/>
    <mergeCell ref="M68:Q68"/>
    <mergeCell ref="O35:Q35"/>
    <mergeCell ref="B12:B13"/>
    <mergeCell ref="M59:Q59"/>
    <mergeCell ref="F12:F13"/>
    <mergeCell ref="M55:Q55"/>
    <mergeCell ref="AE12:AE13"/>
    <mergeCell ref="B61:P61"/>
    <mergeCell ref="M52:Q52"/>
    <mergeCell ref="B56:C56"/>
    <mergeCell ref="B27:I27"/>
    <mergeCell ref="B53:M53"/>
    <mergeCell ref="M39:Q39"/>
    <mergeCell ref="B58:I58"/>
    <mergeCell ref="B52:C52"/>
    <mergeCell ref="M64:Q64"/>
    <mergeCell ref="M70:Q70"/>
    <mergeCell ref="B41:N41"/>
    <mergeCell ref="M60:Q60"/>
    <mergeCell ref="A12:A13"/>
    <mergeCell ref="B35:N35"/>
    <mergeCell ref="M51:Q51"/>
    <mergeCell ref="C12:C13"/>
    <mergeCell ref="B60:C60"/>
    <mergeCell ref="D12:D13"/>
    <mergeCell ref="B62:Q62"/>
    <mergeCell ref="B54:N54"/>
    <mergeCell ref="M40:Q40"/>
    <mergeCell ref="B57:O57"/>
    <mergeCell ref="Z1:AE1"/>
    <mergeCell ref="N53:Q53"/>
    <mergeCell ref="M25:Q25"/>
    <mergeCell ref="O38:Q38"/>
    <mergeCell ref="M37:Q37"/>
    <mergeCell ref="B26:J26"/>
    <mergeCell ref="M28:Q28"/>
    <mergeCell ref="M36:Q36"/>
    <mergeCell ref="M42:Q42"/>
    <mergeCell ref="P57:Q57"/>
    <mergeCell ref="M27:Q27"/>
    <mergeCell ref="B25:G25"/>
    <mergeCell ref="M26:Q26"/>
    <mergeCell ref="B23:E23"/>
    <mergeCell ref="M24:Q24"/>
    <mergeCell ref="H12:R12"/>
    <mergeCell ref="E12:E13"/>
    <mergeCell ref="T12:W12"/>
    <mergeCell ref="G12:G13"/>
    <mergeCell ref="M23:Q23"/>
    <mergeCell ref="B24:L24"/>
    <mergeCell ref="M63:Q63"/>
    <mergeCell ref="B70:D70"/>
    <mergeCell ref="B37:E37"/>
    <mergeCell ref="B38:N38"/>
    <mergeCell ref="B63:L63"/>
    <mergeCell ref="B34:E34"/>
  </mergeCells>
  <pageMargins left="0.7" right="0.7" top="0.75" bottom="0.75" header="0.3" footer="0.3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E75"/>
  <sheetViews>
    <sheetView zoomScale="80" zoomScaleNormal="80" workbookViewId="0">
      <pane ySplit="13" topLeftCell="A44" activePane="bottomLeft" state="frozen"/>
      <selection pane="bottomLeft" activeCell="Z1" sqref="Z1:AE5"/>
    </sheetView>
  </sheetViews>
  <sheetFormatPr baseColWidth="8" defaultColWidth="9" defaultRowHeight="15"/>
  <cols>
    <col width="5.7109375" customWidth="1" min="1" max="1"/>
    <col width="16.85546875" customWidth="1" min="2" max="2"/>
    <col width="21.7109375" customWidth="1" min="3" max="3"/>
    <col width="8" customWidth="1" min="4" max="4"/>
    <col width="13.28515625" customWidth="1" min="5" max="5"/>
    <col width="7.5703125" customWidth="1" min="6" max="6"/>
    <col width="10.42578125" customWidth="1" min="7" max="7"/>
    <col width="1.140625" customWidth="1" min="19" max="19"/>
    <col width="15.140625" customWidth="1" min="31" max="31"/>
  </cols>
  <sheetData>
    <row r="1">
      <c r="A1" s="319" t="n"/>
      <c r="B1" s="319" t="n"/>
      <c r="C1" s="4" t="n"/>
      <c r="D1" s="2" t="n"/>
      <c r="E1" s="2" t="n"/>
      <c r="F1" s="2" t="inlineStr">
        <is>
          <t>8 800 500-68-01</t>
        </is>
      </c>
      <c r="G1" s="2" t="n"/>
      <c r="H1" s="2" t="n"/>
      <c r="I1" s="2" t="n"/>
      <c r="J1" s="2" t="n"/>
      <c r="K1" s="2" t="n"/>
      <c r="L1" s="417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319" t="inlineStr">
        <is>
          <t>Общество с ограниченной ответственностью  «ТК «ЯТА»</t>
        </is>
      </c>
    </row>
    <row r="2">
      <c r="A2" s="319" t="n"/>
      <c r="B2" s="319" t="n"/>
      <c r="C2" s="4" t="n"/>
      <c r="D2" s="2" t="n"/>
      <c r="E2" s="2" t="n"/>
      <c r="F2" s="2" t="inlineStr">
        <is>
          <t>Москва, 1-й Лучевой просек,</t>
        </is>
      </c>
      <c r="G2" s="2" t="n"/>
      <c r="H2" s="2" t="n"/>
      <c r="I2" s="2" t="n"/>
      <c r="J2" s="2" t="n"/>
      <c r="K2" s="2" t="n"/>
      <c r="L2" s="417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inlineStr">
        <is>
          <t>ОГРН: 1237700263305</t>
        </is>
      </c>
      <c r="AA2" s="2" t="n"/>
      <c r="AB2" s="417" t="n"/>
      <c r="AC2" s="2" t="inlineStr">
        <is>
          <t xml:space="preserve">р/с: 40702810038000434807 </t>
        </is>
      </c>
      <c r="AD2" s="2" t="n"/>
      <c r="AE2" s="2" t="n"/>
    </row>
    <row r="3">
      <c r="A3" s="319" t="n"/>
      <c r="B3" s="319" t="n"/>
      <c r="C3" s="4" t="n"/>
      <c r="D3" s="2" t="n"/>
      <c r="E3" s="2" t="n"/>
      <c r="F3" s="2" t="inlineStr">
        <is>
          <t>15 стр. 9</t>
        </is>
      </c>
      <c r="G3" s="2" t="n"/>
      <c r="H3" s="2" t="n"/>
      <c r="I3" s="2" t="n"/>
      <c r="J3" s="2" t="n"/>
      <c r="K3" s="2" t="n"/>
      <c r="L3" s="417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inlineStr">
        <is>
          <t>ИНН:  9717133346</t>
        </is>
      </c>
      <c r="AA3" s="2" t="n"/>
      <c r="AB3" s="417" t="n"/>
      <c r="AC3" s="2" t="inlineStr">
        <is>
          <t>в ПАО «Сбербанк»</t>
        </is>
      </c>
      <c r="AD3" s="2" t="n"/>
      <c r="AE3" s="2" t="n"/>
    </row>
    <row r="4">
      <c r="A4" s="319" t="n"/>
      <c r="B4" s="319" t="n"/>
      <c r="C4" s="4" t="n"/>
      <c r="D4" s="2" t="n"/>
      <c r="E4" s="2" t="n"/>
      <c r="F4" s="2" t="n"/>
      <c r="G4" s="2" t="n"/>
      <c r="H4" s="2" t="n"/>
      <c r="I4" s="2" t="n"/>
      <c r="J4" s="2" t="n"/>
      <c r="K4" s="2" t="n"/>
      <c r="L4" s="417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inlineStr">
        <is>
          <t>КПП: 771701001</t>
        </is>
      </c>
      <c r="AA4" s="2" t="n"/>
      <c r="AB4" s="417" t="n"/>
      <c r="AC4" s="2" t="inlineStr">
        <is>
          <t>к/с: 30101810400000000225</t>
        </is>
      </c>
      <c r="AD4" s="2" t="n"/>
      <c r="AE4" s="2" t="n"/>
    </row>
    <row r="5">
      <c r="A5" s="7" t="n"/>
      <c r="B5" s="7" t="n"/>
      <c r="C5" s="8" t="n"/>
      <c r="D5" s="6" t="n"/>
      <c r="E5" s="6" t="n"/>
      <c r="F5" s="6" t="inlineStr">
        <is>
          <t>oooyata.ru</t>
        </is>
      </c>
      <c r="G5" s="6" t="n"/>
      <c r="H5" s="6" t="n"/>
      <c r="I5" s="6" t="n"/>
      <c r="J5" s="6" t="n"/>
      <c r="K5" s="6" t="n"/>
      <c r="L5" s="418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  <c r="AA5" s="6" t="n"/>
      <c r="AB5" s="418" t="n"/>
      <c r="AC5" s="6" t="inlineStr">
        <is>
          <t>БИК: 044525225</t>
        </is>
      </c>
      <c r="AD5" s="6" t="n"/>
      <c r="AE5" s="6" t="n"/>
    </row>
    <row r="6">
      <c r="A6" s="319" t="n"/>
      <c r="B6" s="319" t="n"/>
      <c r="C6" s="4" t="n"/>
      <c r="D6" s="2" t="n"/>
      <c r="E6" s="2" t="n"/>
      <c r="F6" s="2" t="n"/>
      <c r="G6" s="2" t="n"/>
      <c r="H6" s="2" t="n"/>
      <c r="I6" s="2" t="n"/>
      <c r="J6" s="2" t="n"/>
      <c r="K6" s="2" t="n"/>
      <c r="L6" s="417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417" t="n"/>
      <c r="AC6" s="2" t="n"/>
      <c r="AD6" s="2" t="n"/>
      <c r="AE6" s="2" t="n"/>
    </row>
    <row r="7">
      <c r="A7" s="319" t="n"/>
      <c r="B7" s="319" t="n"/>
      <c r="C7" s="4" t="n"/>
      <c r="D7" s="2" t="n"/>
      <c r="E7" s="2" t="n"/>
      <c r="F7" s="2" t="n"/>
      <c r="G7" s="2" t="n"/>
      <c r="H7" s="2" t="n"/>
      <c r="I7" s="2" t="n"/>
      <c r="J7" s="2" t="n"/>
      <c r="K7" s="2" t="n"/>
      <c r="L7" s="417" t="n"/>
      <c r="M7" s="2" t="n"/>
      <c r="N7" s="2" t="n"/>
      <c r="O7" s="2" t="n"/>
      <c r="P7" s="14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68" t="n"/>
      <c r="AC7" s="68" t="n"/>
      <c r="AD7" s="68" t="n"/>
      <c r="AE7" s="419" t="inlineStr">
        <is>
          <t>действует с 01.10.2026 г</t>
        </is>
      </c>
    </row>
    <row r="8">
      <c r="A8" s="66" t="n"/>
      <c r="B8" s="50" t="inlineStr">
        <is>
          <t>Тарифы на услуги доставки сборного груза :</t>
        </is>
      </c>
      <c r="C8" s="67" t="n"/>
      <c r="D8" s="68" t="n"/>
      <c r="E8" s="68" t="n"/>
      <c r="F8" s="68" t="n"/>
      <c r="G8" s="68" t="n"/>
      <c r="H8" s="68" t="n"/>
      <c r="I8" s="68" t="n"/>
      <c r="J8" s="68" t="n"/>
      <c r="K8" s="68" t="n"/>
      <c r="L8" s="420" t="n"/>
      <c r="M8" s="68" t="n"/>
      <c r="N8" s="68" t="n"/>
      <c r="O8" s="68" t="n"/>
      <c r="P8" s="68" t="n"/>
      <c r="Q8" s="68" t="n"/>
      <c r="R8" s="68" t="n"/>
      <c r="S8" s="68" t="n"/>
      <c r="T8" s="68" t="n"/>
      <c r="U8" s="68" t="n"/>
      <c r="V8" s="68" t="n"/>
      <c r="W8" s="68" t="n"/>
      <c r="X8" s="68" t="n"/>
      <c r="Y8" s="68" t="n"/>
      <c r="Z8" s="68" t="n"/>
      <c r="AA8" s="68" t="n"/>
      <c r="AB8" s="68" t="n"/>
      <c r="AC8" s="68" t="n"/>
      <c r="AD8" s="68" t="n"/>
      <c r="AE8" s="68" t="n"/>
    </row>
    <row r="9">
      <c r="A9" s="319" t="n"/>
      <c r="B9" s="319" t="n"/>
      <c r="C9" s="4" t="n"/>
      <c r="D9" s="2" t="n"/>
      <c r="E9" s="2" t="n"/>
      <c r="F9" s="2" t="n"/>
      <c r="G9" s="2" t="n"/>
      <c r="H9" s="2" t="n"/>
      <c r="I9" s="2" t="n"/>
      <c r="J9" s="2" t="n"/>
      <c r="K9" s="2" t="n"/>
      <c r="L9" s="417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101" t="n"/>
      <c r="AA9" s="101" t="n"/>
      <c r="AB9" s="68" t="n"/>
      <c r="AC9" s="68" t="n"/>
      <c r="AD9" s="68" t="n"/>
      <c r="AE9" s="82" t="n"/>
    </row>
    <row r="10"/>
    <row r="11" ht="15" customHeight="1">
      <c r="A11" s="252" t="inlineStr">
        <is>
          <t>п/п</t>
        </is>
      </c>
      <c r="B11" s="257" t="inlineStr">
        <is>
          <t>Город
отправления</t>
        </is>
      </c>
      <c r="C11" s="257" t="inlineStr">
        <is>
          <t>Город
назначения</t>
        </is>
      </c>
      <c r="D11" s="257" t="inlineStr">
        <is>
          <t>Плотность
груза, кг</t>
        </is>
      </c>
      <c r="E11" s="257" t="inlineStr">
        <is>
          <t>Скорость/  тип перевозки сборного груза</t>
        </is>
      </c>
      <c r="F11" s="257" t="inlineStr">
        <is>
          <t>Срок  доставки в пути</t>
        </is>
      </c>
      <c r="G11" s="257" t="inlineStr">
        <is>
          <t>Мин. стоим перевозки, руб</t>
        </is>
      </c>
      <c r="H11" s="469" t="inlineStr">
        <is>
          <t>Цена за 1кг, руб</t>
        </is>
      </c>
      <c r="I11" s="443" t="n"/>
      <c r="J11" s="443" t="n"/>
      <c r="K11" s="443" t="n"/>
      <c r="L11" s="443" t="n"/>
      <c r="M11" s="443" t="n"/>
      <c r="N11" s="443" t="n"/>
      <c r="O11" s="443" t="n"/>
      <c r="P11" s="443" t="n"/>
      <c r="Q11" s="443" t="n"/>
      <c r="R11" s="444" t="n"/>
      <c r="S11" s="93" t="n"/>
      <c r="T11" s="318" t="inlineStr">
        <is>
          <t>Цена за 1м3, руб</t>
        </is>
      </c>
      <c r="U11" s="452" t="n"/>
      <c r="V11" s="452" t="n"/>
      <c r="W11" s="453" t="n"/>
      <c r="X11" s="318" t="n"/>
      <c r="Y11" s="318" t="n"/>
      <c r="Z11" s="318" t="n"/>
      <c r="AA11" s="318" t="n"/>
      <c r="AB11" s="318" t="n"/>
      <c r="AC11" s="318" t="n"/>
      <c r="AD11" s="318" t="n"/>
      <c r="AE11" s="257" t="inlineStr">
        <is>
          <t>Температурный
режим
(наценка 
к тарифу, 
руб)</t>
        </is>
      </c>
    </row>
    <row r="12" ht="28.5" customHeight="1">
      <c r="A12" s="426" t="n"/>
      <c r="B12" s="426" t="n"/>
      <c r="C12" s="426" t="n"/>
      <c r="D12" s="426" t="n"/>
      <c r="E12" s="426" t="n"/>
      <c r="F12" s="426" t="n"/>
      <c r="G12" s="426" t="n"/>
      <c r="H12" s="70" t="inlineStr">
        <is>
          <t>&lt;100 кг</t>
        </is>
      </c>
      <c r="I12" s="88" t="inlineStr">
        <is>
          <t>100 -199кг</t>
        </is>
      </c>
      <c r="J12" s="88" t="inlineStr">
        <is>
          <t>200 -299кг</t>
        </is>
      </c>
      <c r="K12" s="88" t="inlineStr">
        <is>
          <t>300 -499кг</t>
        </is>
      </c>
      <c r="L12" s="88" t="inlineStr">
        <is>
          <t>500 -899кг</t>
        </is>
      </c>
      <c r="M12" s="88" t="inlineStr">
        <is>
          <t>900 -1199кг</t>
        </is>
      </c>
      <c r="N12" s="88" t="inlineStr">
        <is>
          <t>1200 -1499кг</t>
        </is>
      </c>
      <c r="O12" s="88" t="inlineStr">
        <is>
          <t>1500 -1999кг</t>
        </is>
      </c>
      <c r="P12" s="88" t="inlineStr">
        <is>
          <t>2000 -2999кг</t>
        </is>
      </c>
      <c r="Q12" s="88" t="inlineStr">
        <is>
          <t>3000-4999 кг</t>
        </is>
      </c>
      <c r="R12" s="88" t="inlineStr">
        <is>
          <t>&gt; 5000кг</t>
        </is>
      </c>
      <c r="S12" s="88" t="n"/>
      <c r="T12" s="428" t="inlineStr">
        <is>
          <t>&lt; 0,4 м3</t>
        </is>
      </c>
      <c r="U12" s="96" t="inlineStr">
        <is>
          <t>до 0,8 м3</t>
        </is>
      </c>
      <c r="V12" s="96" t="inlineStr">
        <is>
          <t>до 1,2 м3</t>
        </is>
      </c>
      <c r="W12" s="96" t="inlineStr">
        <is>
          <t>до 2 м3</t>
        </is>
      </c>
      <c r="X12" s="96" t="inlineStr">
        <is>
          <t>до 3,6 м3</t>
        </is>
      </c>
      <c r="Y12" s="96" t="inlineStr">
        <is>
          <t>до 4,8 м3</t>
        </is>
      </c>
      <c r="Z12" s="96" t="inlineStr">
        <is>
          <t>до 6 м3</t>
        </is>
      </c>
      <c r="AA12" s="96" t="inlineStr">
        <is>
          <t>до 8 м3</t>
        </is>
      </c>
      <c r="AB12" s="88" t="inlineStr">
        <is>
          <t>до 12 м3</t>
        </is>
      </c>
      <c r="AC12" s="88" t="inlineStr">
        <is>
          <t>до 20 м3</t>
        </is>
      </c>
      <c r="AD12" s="102" t="inlineStr">
        <is>
          <t>&gt;20 м3</t>
        </is>
      </c>
      <c r="AE12" s="426" t="n"/>
    </row>
    <row r="13" ht="12.75" customHeight="1">
      <c r="A13" s="253" t="n"/>
      <c r="B13" s="71" t="n"/>
      <c r="C13" s="72" t="n"/>
      <c r="D13" s="72" t="n"/>
      <c r="E13" s="72" t="n"/>
      <c r="F13" s="72" t="n"/>
      <c r="G13" s="72" t="n"/>
      <c r="H13" s="73" t="n"/>
      <c r="I13" s="89" t="n"/>
      <c r="J13" s="89" t="n"/>
      <c r="K13" s="89" t="n"/>
      <c r="L13" s="89" t="n"/>
      <c r="M13" s="89" t="n"/>
      <c r="N13" s="89" t="n"/>
      <c r="O13" s="89" t="n"/>
      <c r="P13" s="89" t="n"/>
      <c r="Q13" s="89" t="n"/>
      <c r="R13" s="89" t="n"/>
      <c r="S13" s="89" t="n"/>
      <c r="T13" s="470" t="n"/>
      <c r="U13" s="98" t="n"/>
      <c r="V13" s="98" t="n"/>
      <c r="W13" s="98" t="n"/>
      <c r="X13" s="98" t="n"/>
      <c r="Y13" s="98" t="n"/>
      <c r="Z13" s="98" t="n"/>
      <c r="AA13" s="98" t="n"/>
      <c r="AB13" s="89" t="n"/>
      <c r="AC13" s="89" t="n"/>
      <c r="AD13" s="103" t="n"/>
      <c r="AE13" s="72" t="n"/>
    </row>
    <row r="14" ht="15.75" customHeight="1">
      <c r="A14" s="74" t="n">
        <v>1</v>
      </c>
      <c r="B14" s="75" t="inlineStr">
        <is>
          <t>Благовещенск</t>
        </is>
      </c>
      <c r="C14" s="77" t="inlineStr">
        <is>
          <t>Алдан</t>
        </is>
      </c>
      <c r="D14" s="77" t="n">
        <v>230</v>
      </c>
      <c r="E14" s="78" t="inlineStr">
        <is>
          <t>авто.сборка</t>
        </is>
      </c>
      <c r="F14" s="77" t="n">
        <v>3</v>
      </c>
      <c r="G14" s="77" t="n">
        <v>3000</v>
      </c>
      <c r="H14" s="79" t="n">
        <v>47</v>
      </c>
      <c r="I14" s="79">
        <f>H14-0.5</f>
        <v/>
      </c>
      <c r="J14" s="79">
        <f>I14-0.5</f>
        <v/>
      </c>
      <c r="K14" s="79">
        <f>J14-0.5</f>
        <v/>
      </c>
      <c r="L14" s="79">
        <f>K14-0.5</f>
        <v/>
      </c>
      <c r="M14" s="79">
        <f>L14-0.5</f>
        <v/>
      </c>
      <c r="N14" s="79">
        <f>M14-0.5</f>
        <v/>
      </c>
      <c r="O14" s="79">
        <f>N14-0.5</f>
        <v/>
      </c>
      <c r="P14" s="79">
        <f>O14-0.5</f>
        <v/>
      </c>
      <c r="Q14" s="79">
        <f>P14-0.5</f>
        <v/>
      </c>
      <c r="R14" s="79">
        <f>Q14-0.5</f>
        <v/>
      </c>
      <c r="S14" s="88">
        <f>R14-0.5</f>
        <v/>
      </c>
      <c r="T14" s="99">
        <f>$D14*H14</f>
        <v/>
      </c>
      <c r="U14" s="99">
        <f>$D14*I14</f>
        <v/>
      </c>
      <c r="V14" s="99">
        <f>$D14*J14</f>
        <v/>
      </c>
      <c r="W14" s="99">
        <f>$D14*K14</f>
        <v/>
      </c>
      <c r="X14" s="99">
        <f>$D14*L14</f>
        <v/>
      </c>
      <c r="Y14" s="99">
        <f>$D14*M14</f>
        <v/>
      </c>
      <c r="Z14" s="99">
        <f>$D14*N14</f>
        <v/>
      </c>
      <c r="AA14" s="99">
        <f>$D14*O14</f>
        <v/>
      </c>
      <c r="AB14" s="99">
        <f>$D14*P14</f>
        <v/>
      </c>
      <c r="AC14" s="99">
        <f>$D14*Q14</f>
        <v/>
      </c>
      <c r="AD14" s="99">
        <f>$D14*R14</f>
        <v/>
      </c>
      <c r="AE14" s="104" t="inlineStr">
        <is>
          <t>+50%</t>
        </is>
      </c>
    </row>
    <row r="15" ht="15.75" customHeight="1">
      <c r="A15" s="74" t="n">
        <v>2</v>
      </c>
      <c r="B15" s="75" t="inlineStr">
        <is>
          <t>Благовещенск</t>
        </is>
      </c>
      <c r="C15" s="77" t="inlineStr">
        <is>
          <t>Москва</t>
        </is>
      </c>
      <c r="D15" s="77" t="n">
        <v>230</v>
      </c>
      <c r="E15" s="78" t="inlineStr">
        <is>
          <t>авто.сборка</t>
        </is>
      </c>
      <c r="F15" s="77" t="n">
        <v>14</v>
      </c>
      <c r="G15" s="77" t="n">
        <v>3000</v>
      </c>
      <c r="H15" s="79" t="n">
        <v>54</v>
      </c>
      <c r="I15" s="79">
        <f>H15-0.5</f>
        <v/>
      </c>
      <c r="J15" s="79">
        <f>I15-0.5</f>
        <v/>
      </c>
      <c r="K15" s="79">
        <f>J15-0.5</f>
        <v/>
      </c>
      <c r="L15" s="79">
        <f>K15-0.5</f>
        <v/>
      </c>
      <c r="M15" s="79">
        <f>L15-0.5</f>
        <v/>
      </c>
      <c r="N15" s="79">
        <f>M15-0.5</f>
        <v/>
      </c>
      <c r="O15" s="79">
        <f>N15-0.5</f>
        <v/>
      </c>
      <c r="P15" s="79">
        <f>O15-0.5</f>
        <v/>
      </c>
      <c r="Q15" s="79">
        <f>P15-0.5</f>
        <v/>
      </c>
      <c r="R15" s="79">
        <f>Q15-0.5</f>
        <v/>
      </c>
      <c r="S15" s="88" t="n"/>
      <c r="T15" s="99">
        <f>$D15*H15</f>
        <v/>
      </c>
      <c r="U15" s="99">
        <f>$D15*I15</f>
        <v/>
      </c>
      <c r="V15" s="99">
        <f>$D15*J15</f>
        <v/>
      </c>
      <c r="W15" s="99">
        <f>$D15*K15</f>
        <v/>
      </c>
      <c r="X15" s="99">
        <f>$D15*L15</f>
        <v/>
      </c>
      <c r="Y15" s="99">
        <f>$D15*M15</f>
        <v/>
      </c>
      <c r="Z15" s="99">
        <f>$D15*N15</f>
        <v/>
      </c>
      <c r="AA15" s="99">
        <f>$D15*O15</f>
        <v/>
      </c>
      <c r="AB15" s="99">
        <f>$D15*P15</f>
        <v/>
      </c>
      <c r="AC15" s="99">
        <f>$D15*Q15</f>
        <v/>
      </c>
      <c r="AD15" s="99">
        <f>$D15*R15</f>
        <v/>
      </c>
      <c r="AE15" s="104" t="inlineStr">
        <is>
          <t>+50%</t>
        </is>
      </c>
    </row>
    <row r="16" ht="15.75" customHeight="1">
      <c r="A16" s="74" t="n">
        <v>3</v>
      </c>
      <c r="B16" s="75" t="inlineStr">
        <is>
          <t>Благовещенск</t>
        </is>
      </c>
      <c r="C16" s="77" t="inlineStr">
        <is>
          <t>Нерюнгри</t>
        </is>
      </c>
      <c r="D16" s="77" t="n">
        <v>230</v>
      </c>
      <c r="E16" s="78" t="inlineStr">
        <is>
          <t>авто.сборка</t>
        </is>
      </c>
      <c r="F16" s="77" t="n">
        <v>6</v>
      </c>
      <c r="G16" s="77" t="n">
        <v>3000</v>
      </c>
      <c r="H16" s="79" t="n">
        <v>41</v>
      </c>
      <c r="I16" s="79">
        <f>H16-0.5</f>
        <v/>
      </c>
      <c r="J16" s="79">
        <f>I16-0.5</f>
        <v/>
      </c>
      <c r="K16" s="79">
        <f>J16-0.5</f>
        <v/>
      </c>
      <c r="L16" s="79">
        <f>K16-0.5</f>
        <v/>
      </c>
      <c r="M16" s="79">
        <f>L16-0.5</f>
        <v/>
      </c>
      <c r="N16" s="79">
        <f>M16-0.5</f>
        <v/>
      </c>
      <c r="O16" s="79">
        <f>N16-0.5</f>
        <v/>
      </c>
      <c r="P16" s="79">
        <f>O16-0.5</f>
        <v/>
      </c>
      <c r="Q16" s="79">
        <f>P16-0.5</f>
        <v/>
      </c>
      <c r="R16" s="79">
        <f>Q16-0.5</f>
        <v/>
      </c>
      <c r="S16" s="88" t="n"/>
      <c r="T16" s="99">
        <f>$D16*H16</f>
        <v/>
      </c>
      <c r="U16" s="99">
        <f>$D16*I16</f>
        <v/>
      </c>
      <c r="V16" s="99">
        <f>$D16*J16</f>
        <v/>
      </c>
      <c r="W16" s="99">
        <f>$D16*K16</f>
        <v/>
      </c>
      <c r="X16" s="99">
        <f>$D16*L16</f>
        <v/>
      </c>
      <c r="Y16" s="99">
        <f>$D16*M16</f>
        <v/>
      </c>
      <c r="Z16" s="99">
        <f>$D16*N16</f>
        <v/>
      </c>
      <c r="AA16" s="99">
        <f>$D16*O16</f>
        <v/>
      </c>
      <c r="AB16" s="99">
        <f>$D16*P16</f>
        <v/>
      </c>
      <c r="AC16" s="99">
        <f>$D16*Q16</f>
        <v/>
      </c>
      <c r="AD16" s="99">
        <f>$D16*R16</f>
        <v/>
      </c>
      <c r="AE16" s="104" t="inlineStr">
        <is>
          <t>+50%</t>
        </is>
      </c>
    </row>
    <row r="17" ht="15.75" customHeight="1">
      <c r="A17" s="74" t="n">
        <v>4</v>
      </c>
      <c r="B17" s="75" t="inlineStr">
        <is>
          <t>Благовещенск</t>
        </is>
      </c>
      <c r="C17" s="77" t="inlineStr">
        <is>
          <t>Нижний Бестях</t>
        </is>
      </c>
      <c r="D17" s="77" t="n">
        <v>230</v>
      </c>
      <c r="E17" s="78" t="inlineStr">
        <is>
          <t>авто.сборка</t>
        </is>
      </c>
      <c r="F17" s="77" t="n">
        <v>7</v>
      </c>
      <c r="G17" s="77" t="n">
        <v>3000</v>
      </c>
      <c r="H17" s="79" t="n">
        <v>56</v>
      </c>
      <c r="I17" s="79">
        <f>H17-0.5</f>
        <v/>
      </c>
      <c r="J17" s="79">
        <f>I17-0.5</f>
        <v/>
      </c>
      <c r="K17" s="79">
        <f>J17-0.5</f>
        <v/>
      </c>
      <c r="L17" s="79">
        <f>K17-0.5</f>
        <v/>
      </c>
      <c r="M17" s="79">
        <f>L17-0.5</f>
        <v/>
      </c>
      <c r="N17" s="79">
        <f>M17-0.5</f>
        <v/>
      </c>
      <c r="O17" s="79">
        <f>N17-0.5</f>
        <v/>
      </c>
      <c r="P17" s="79">
        <f>O17-0.5</f>
        <v/>
      </c>
      <c r="Q17" s="79">
        <f>P17-0.5</f>
        <v/>
      </c>
      <c r="R17" s="79">
        <f>Q17-0.5</f>
        <v/>
      </c>
      <c r="S17" s="88" t="n"/>
      <c r="T17" s="99">
        <f>$D17*H17</f>
        <v/>
      </c>
      <c r="U17" s="99">
        <f>$D17*I17</f>
        <v/>
      </c>
      <c r="V17" s="99">
        <f>$D17*J17</f>
        <v/>
      </c>
      <c r="W17" s="99">
        <f>$D17*K17</f>
        <v/>
      </c>
      <c r="X17" s="99">
        <f>$D17*L17</f>
        <v/>
      </c>
      <c r="Y17" s="99">
        <f>$D17*M17</f>
        <v/>
      </c>
      <c r="Z17" s="99">
        <f>$D17*N17</f>
        <v/>
      </c>
      <c r="AA17" s="99">
        <f>$D17*O17</f>
        <v/>
      </c>
      <c r="AB17" s="99">
        <f>$D17*P17</f>
        <v/>
      </c>
      <c r="AC17" s="99">
        <f>$D17*Q17</f>
        <v/>
      </c>
      <c r="AD17" s="99">
        <f>$D17*R17</f>
        <v/>
      </c>
      <c r="AE17" s="104" t="inlineStr">
        <is>
          <t>+50%</t>
        </is>
      </c>
    </row>
    <row r="18" ht="15.75" customHeight="1">
      <c r="A18" s="74" t="n">
        <v>5</v>
      </c>
      <c r="B18" s="75" t="inlineStr">
        <is>
          <t>Благовещенск</t>
        </is>
      </c>
      <c r="C18" s="77" t="inlineStr">
        <is>
          <t>Нижний Куранах</t>
        </is>
      </c>
      <c r="D18" s="77" t="n">
        <v>230</v>
      </c>
      <c r="E18" s="78" t="inlineStr">
        <is>
          <t>авто.сборка</t>
        </is>
      </c>
      <c r="F18" s="77" t="n">
        <v>6</v>
      </c>
      <c r="G18" s="77" t="n">
        <v>3000</v>
      </c>
      <c r="H18" s="79" t="n">
        <v>46</v>
      </c>
      <c r="I18" s="79">
        <f>H18-0.5</f>
        <v/>
      </c>
      <c r="J18" s="79">
        <f>I18-0.5</f>
        <v/>
      </c>
      <c r="K18" s="79">
        <f>J18-0.5</f>
        <v/>
      </c>
      <c r="L18" s="79">
        <f>K18-0.5</f>
        <v/>
      </c>
      <c r="M18" s="79">
        <f>L18-0.5</f>
        <v/>
      </c>
      <c r="N18" s="79">
        <f>M18-0.5</f>
        <v/>
      </c>
      <c r="O18" s="79">
        <f>N18-0.5</f>
        <v/>
      </c>
      <c r="P18" s="79">
        <f>O18-0.5</f>
        <v/>
      </c>
      <c r="Q18" s="79">
        <f>P18-0.5</f>
        <v/>
      </c>
      <c r="R18" s="79">
        <f>Q18-0.5</f>
        <v/>
      </c>
      <c r="S18" s="88" t="n"/>
      <c r="T18" s="99">
        <f>$D18*H18</f>
        <v/>
      </c>
      <c r="U18" s="99">
        <f>$D18*I18</f>
        <v/>
      </c>
      <c r="V18" s="99">
        <f>$D18*J18</f>
        <v/>
      </c>
      <c r="W18" s="99">
        <f>$D18*K18</f>
        <v/>
      </c>
      <c r="X18" s="99">
        <f>$D18*L18</f>
        <v/>
      </c>
      <c r="Y18" s="99">
        <f>$D18*M18</f>
        <v/>
      </c>
      <c r="Z18" s="99">
        <f>$D18*N18</f>
        <v/>
      </c>
      <c r="AA18" s="99">
        <f>$D18*O18</f>
        <v/>
      </c>
      <c r="AB18" s="99">
        <f>$D18*P18</f>
        <v/>
      </c>
      <c r="AC18" s="99">
        <f>$D18*Q18</f>
        <v/>
      </c>
      <c r="AD18" s="99">
        <f>$D18*R18</f>
        <v/>
      </c>
      <c r="AE18" s="104" t="inlineStr">
        <is>
          <t>+50%</t>
        </is>
      </c>
    </row>
    <row r="19" ht="15.75" customHeight="1">
      <c r="A19" s="74" t="n">
        <v>6</v>
      </c>
      <c r="B19" s="75" t="inlineStr">
        <is>
          <t>Благовещенск</t>
        </is>
      </c>
      <c r="C19" s="77" t="inlineStr">
        <is>
          <t>Новосибирск</t>
        </is>
      </c>
      <c r="D19" s="77" t="n">
        <v>230</v>
      </c>
      <c r="E19" s="78" t="inlineStr">
        <is>
          <t>авто.сборка</t>
        </is>
      </c>
      <c r="F19" s="77" t="n">
        <v>6</v>
      </c>
      <c r="G19" s="77" t="n">
        <v>3000</v>
      </c>
      <c r="H19" s="79" t="n">
        <v>40</v>
      </c>
      <c r="I19" s="79">
        <f>H19-0.5</f>
        <v/>
      </c>
      <c r="J19" s="79">
        <f>I19-0.5</f>
        <v/>
      </c>
      <c r="K19" s="79">
        <f>J19-0.5</f>
        <v/>
      </c>
      <c r="L19" s="79">
        <f>K19-0.5</f>
        <v/>
      </c>
      <c r="M19" s="79">
        <f>L19-0.5</f>
        <v/>
      </c>
      <c r="N19" s="79">
        <f>M19-0.5</f>
        <v/>
      </c>
      <c r="O19" s="79">
        <f>N19-0.5</f>
        <v/>
      </c>
      <c r="P19" s="79">
        <f>O19-0.5</f>
        <v/>
      </c>
      <c r="Q19" s="79">
        <f>P19-0.5</f>
        <v/>
      </c>
      <c r="R19" s="79">
        <f>Q19-0.5</f>
        <v/>
      </c>
      <c r="S19" s="88" t="n"/>
      <c r="T19" s="99">
        <f>$D19*H19</f>
        <v/>
      </c>
      <c r="U19" s="99">
        <f>$D19*I19</f>
        <v/>
      </c>
      <c r="V19" s="99">
        <f>$D19*J19</f>
        <v/>
      </c>
      <c r="W19" s="99">
        <f>$D19*K19</f>
        <v/>
      </c>
      <c r="X19" s="99">
        <f>$D19*L19</f>
        <v/>
      </c>
      <c r="Y19" s="99">
        <f>$D19*M19</f>
        <v/>
      </c>
      <c r="Z19" s="99">
        <f>$D19*N19</f>
        <v/>
      </c>
      <c r="AA19" s="99">
        <f>$D19*O19</f>
        <v/>
      </c>
      <c r="AB19" s="99">
        <f>$D19*P19</f>
        <v/>
      </c>
      <c r="AC19" s="99">
        <f>$D19*Q19</f>
        <v/>
      </c>
      <c r="AD19" s="99">
        <f>$D19*R19</f>
        <v/>
      </c>
      <c r="AE19" s="104" t="inlineStr">
        <is>
          <t>+50%</t>
        </is>
      </c>
    </row>
    <row r="20" ht="15.75" customHeight="1">
      <c r="A20" s="74" t="n">
        <v>7</v>
      </c>
      <c r="B20" s="75" t="inlineStr">
        <is>
          <t>Благовещенск</t>
        </is>
      </c>
      <c r="C20" s="77" t="inlineStr">
        <is>
          <t>Санкт-Петербург</t>
        </is>
      </c>
      <c r="D20" s="77" t="n">
        <v>230</v>
      </c>
      <c r="E20" s="78" t="inlineStr">
        <is>
          <t>авто.сборка</t>
        </is>
      </c>
      <c r="F20" s="77" t="n">
        <v>14</v>
      </c>
      <c r="G20" s="77" t="n">
        <v>3000</v>
      </c>
      <c r="H20" s="79" t="n">
        <v>55</v>
      </c>
      <c r="I20" s="79">
        <f>H20-0.5</f>
        <v/>
      </c>
      <c r="J20" s="79">
        <f>I20-0.5</f>
        <v/>
      </c>
      <c r="K20" s="79">
        <f>J20-0.5</f>
        <v/>
      </c>
      <c r="L20" s="79">
        <f>K20-0.5</f>
        <v/>
      </c>
      <c r="M20" s="79">
        <f>L20-0.5</f>
        <v/>
      </c>
      <c r="N20" s="79">
        <f>M20-0.5</f>
        <v/>
      </c>
      <c r="O20" s="79">
        <f>N20-0.5</f>
        <v/>
      </c>
      <c r="P20" s="79">
        <f>O20-0.5</f>
        <v/>
      </c>
      <c r="Q20" s="79">
        <f>P20-0.5</f>
        <v/>
      </c>
      <c r="R20" s="79">
        <f>Q20-0.5</f>
        <v/>
      </c>
      <c r="S20" s="88" t="n"/>
      <c r="T20" s="99">
        <f>$D20*H20</f>
        <v/>
      </c>
      <c r="U20" s="99">
        <f>$D20*I20</f>
        <v/>
      </c>
      <c r="V20" s="99">
        <f>$D20*J20</f>
        <v/>
      </c>
      <c r="W20" s="99">
        <f>$D20*K20</f>
        <v/>
      </c>
      <c r="X20" s="99">
        <f>$D20*L20</f>
        <v/>
      </c>
      <c r="Y20" s="99">
        <f>$D20*M20</f>
        <v/>
      </c>
      <c r="Z20" s="99">
        <f>$D20*N20</f>
        <v/>
      </c>
      <c r="AA20" s="99">
        <f>$D20*O20</f>
        <v/>
      </c>
      <c r="AB20" s="99">
        <f>$D20*P20</f>
        <v/>
      </c>
      <c r="AC20" s="99">
        <f>$D20*Q20</f>
        <v/>
      </c>
      <c r="AD20" s="99">
        <f>$D20*R20</f>
        <v/>
      </c>
      <c r="AE20" s="104" t="inlineStr">
        <is>
          <t>+50%</t>
        </is>
      </c>
    </row>
    <row r="21" ht="15.75" customHeight="1">
      <c r="A21" s="74" t="n">
        <v>8</v>
      </c>
      <c r="B21" s="75" t="inlineStr">
        <is>
          <t>Благовещенск</t>
        </is>
      </c>
      <c r="C21" s="77" t="inlineStr">
        <is>
          <t>Томмот</t>
        </is>
      </c>
      <c r="D21" s="77" t="n">
        <v>230</v>
      </c>
      <c r="E21" s="78" t="inlineStr">
        <is>
          <t>авто.сборка</t>
        </is>
      </c>
      <c r="F21" s="77" t="n">
        <v>6</v>
      </c>
      <c r="G21" s="77" t="n">
        <v>9000</v>
      </c>
      <c r="H21" s="79" t="n">
        <v>47</v>
      </c>
      <c r="I21" s="79">
        <f>H21-0.5</f>
        <v/>
      </c>
      <c r="J21" s="79">
        <f>I21-0.5</f>
        <v/>
      </c>
      <c r="K21" s="79">
        <f>J21-0.5</f>
        <v/>
      </c>
      <c r="L21" s="79">
        <f>K21-0.5</f>
        <v/>
      </c>
      <c r="M21" s="79">
        <f>L21-0.5</f>
        <v/>
      </c>
      <c r="N21" s="79">
        <f>M21-0.5</f>
        <v/>
      </c>
      <c r="O21" s="79">
        <f>N21-0.5</f>
        <v/>
      </c>
      <c r="P21" s="79">
        <f>O21-0.5</f>
        <v/>
      </c>
      <c r="Q21" s="79">
        <f>P21-0.5</f>
        <v/>
      </c>
      <c r="R21" s="79">
        <f>Q21-0.5</f>
        <v/>
      </c>
      <c r="S21" s="88" t="n"/>
      <c r="T21" s="99">
        <f>$D21*H21</f>
        <v/>
      </c>
      <c r="U21" s="99">
        <f>$D21*I21</f>
        <v/>
      </c>
      <c r="V21" s="99">
        <f>$D21*J21</f>
        <v/>
      </c>
      <c r="W21" s="99">
        <f>$D21*K21</f>
        <v/>
      </c>
      <c r="X21" s="99">
        <f>$D21*L21</f>
        <v/>
      </c>
      <c r="Y21" s="99">
        <f>$D21*M21</f>
        <v/>
      </c>
      <c r="Z21" s="99">
        <f>$D21*N21</f>
        <v/>
      </c>
      <c r="AA21" s="99">
        <f>$D21*O21</f>
        <v/>
      </c>
      <c r="AB21" s="99">
        <f>$D21*P21</f>
        <v/>
      </c>
      <c r="AC21" s="99">
        <f>$D21*Q21</f>
        <v/>
      </c>
      <c r="AD21" s="99">
        <f>$D21*R21</f>
        <v/>
      </c>
      <c r="AE21" s="104" t="inlineStr">
        <is>
          <t>+50%</t>
        </is>
      </c>
    </row>
    <row r="22" ht="15.75" customHeight="1">
      <c r="A22" s="74" t="n">
        <v>9</v>
      </c>
      <c r="B22" s="75" t="inlineStr">
        <is>
          <t>Благовещенск</t>
        </is>
      </c>
      <c r="C22" s="77" t="inlineStr">
        <is>
          <t>Тында</t>
        </is>
      </c>
      <c r="D22" s="77" t="n">
        <v>230</v>
      </c>
      <c r="E22" s="78" t="inlineStr">
        <is>
          <t>авто.сборка</t>
        </is>
      </c>
      <c r="F22" s="77" t="n">
        <v>6</v>
      </c>
      <c r="G22" s="77" t="n">
        <v>3000</v>
      </c>
      <c r="H22" s="79" t="n">
        <v>41</v>
      </c>
      <c r="I22" s="79">
        <f>H22-0.5</f>
        <v/>
      </c>
      <c r="J22" s="79">
        <f>I22-0.5</f>
        <v/>
      </c>
      <c r="K22" s="79">
        <f>J22-0.5</f>
        <v/>
      </c>
      <c r="L22" s="79">
        <f>K22-0.5</f>
        <v/>
      </c>
      <c r="M22" s="79">
        <f>L22-0.5</f>
        <v/>
      </c>
      <c r="N22" s="79">
        <f>M22-0.5</f>
        <v/>
      </c>
      <c r="O22" s="79">
        <f>N22-0.5</f>
        <v/>
      </c>
      <c r="P22" s="79">
        <f>O22-0.5</f>
        <v/>
      </c>
      <c r="Q22" s="79">
        <f>P22-0.5</f>
        <v/>
      </c>
      <c r="R22" s="79">
        <f>Q22-0.5</f>
        <v/>
      </c>
      <c r="S22" s="88" t="n"/>
      <c r="T22" s="99">
        <f>$D22*H22</f>
        <v/>
      </c>
      <c r="U22" s="99">
        <f>$D22*I22</f>
        <v/>
      </c>
      <c r="V22" s="99">
        <f>$D22*J22</f>
        <v/>
      </c>
      <c r="W22" s="99">
        <f>$D22*K22</f>
        <v/>
      </c>
      <c r="X22" s="99">
        <f>$D22*L22</f>
        <v/>
      </c>
      <c r="Y22" s="99">
        <f>$D22*M22</f>
        <v/>
      </c>
      <c r="Z22" s="99">
        <f>$D22*N22</f>
        <v/>
      </c>
      <c r="AA22" s="99">
        <f>$D22*O22</f>
        <v/>
      </c>
      <c r="AB22" s="99">
        <f>$D22*P22</f>
        <v/>
      </c>
      <c r="AC22" s="99">
        <f>$D22*Q22</f>
        <v/>
      </c>
      <c r="AD22" s="99">
        <f>$D22*R22</f>
        <v/>
      </c>
      <c r="AE22" s="104" t="inlineStr">
        <is>
          <t>+50%</t>
        </is>
      </c>
    </row>
    <row r="23" ht="15.75" customHeight="1">
      <c r="A23" s="74" t="n">
        <v>10</v>
      </c>
      <c r="B23" s="75" t="inlineStr">
        <is>
          <t>Благовещенск</t>
        </is>
      </c>
      <c r="C23" s="77" t="inlineStr">
        <is>
          <t>Хабаровск</t>
        </is>
      </c>
      <c r="D23" s="77" t="n">
        <v>230</v>
      </c>
      <c r="E23" s="78" t="inlineStr">
        <is>
          <t>авто.сборка</t>
        </is>
      </c>
      <c r="F23" s="77" t="n">
        <v>7</v>
      </c>
      <c r="G23" s="77" t="n">
        <v>3000</v>
      </c>
      <c r="H23" s="79" t="n">
        <v>25</v>
      </c>
      <c r="I23" s="79">
        <f>H23-0.5</f>
        <v/>
      </c>
      <c r="J23" s="79">
        <f>I23-0.5</f>
        <v/>
      </c>
      <c r="K23" s="79">
        <f>J23-0.5</f>
        <v/>
      </c>
      <c r="L23" s="79">
        <f>K23-0.5</f>
        <v/>
      </c>
      <c r="M23" s="79">
        <f>L23-0.5</f>
        <v/>
      </c>
      <c r="N23" s="79">
        <f>M23-0.5</f>
        <v/>
      </c>
      <c r="O23" s="79">
        <f>N23-0.5</f>
        <v/>
      </c>
      <c r="P23" s="79">
        <f>O23-0.5</f>
        <v/>
      </c>
      <c r="Q23" s="79">
        <f>P23-0.5</f>
        <v/>
      </c>
      <c r="R23" s="79">
        <f>Q23-0.5</f>
        <v/>
      </c>
      <c r="S23" s="88" t="n"/>
      <c r="T23" s="99">
        <f>$D23*H23</f>
        <v/>
      </c>
      <c r="U23" s="99">
        <f>$D23*I23</f>
        <v/>
      </c>
      <c r="V23" s="99">
        <f>$D23*J23</f>
        <v/>
      </c>
      <c r="W23" s="99">
        <f>$D23*K23</f>
        <v/>
      </c>
      <c r="X23" s="99">
        <f>$D23*L23</f>
        <v/>
      </c>
      <c r="Y23" s="99">
        <f>$D23*M23</f>
        <v/>
      </c>
      <c r="Z23" s="99">
        <f>$D23*N23</f>
        <v/>
      </c>
      <c r="AA23" s="99">
        <f>$D23*O23</f>
        <v/>
      </c>
      <c r="AB23" s="99">
        <f>$D23*P23</f>
        <v/>
      </c>
      <c r="AC23" s="99">
        <f>$D23*Q23</f>
        <v/>
      </c>
      <c r="AD23" s="99">
        <f>$D23*R23</f>
        <v/>
      </c>
      <c r="AE23" s="104" t="inlineStr">
        <is>
          <t>+50%</t>
        </is>
      </c>
    </row>
    <row r="24" ht="15.75" customHeight="1">
      <c r="A24" s="74" t="n">
        <v>11</v>
      </c>
      <c r="B24" s="75" t="inlineStr">
        <is>
          <t>Благовещенск</t>
        </is>
      </c>
      <c r="C24" s="77" t="inlineStr">
        <is>
          <t>Якутск</t>
        </is>
      </c>
      <c r="D24" s="77" t="n">
        <v>230</v>
      </c>
      <c r="E24" s="78" t="inlineStr">
        <is>
          <t>авто.сборка</t>
        </is>
      </c>
      <c r="F24" s="77" t="n">
        <v>6</v>
      </c>
      <c r="G24" s="77" t="n">
        <v>3000</v>
      </c>
      <c r="H24" s="79" t="n">
        <v>53</v>
      </c>
      <c r="I24" s="79">
        <f>H24-0.5</f>
        <v/>
      </c>
      <c r="J24" s="79">
        <f>I24-0.5</f>
        <v/>
      </c>
      <c r="K24" s="79">
        <f>J24-0.5</f>
        <v/>
      </c>
      <c r="L24" s="79">
        <f>K24-0.5</f>
        <v/>
      </c>
      <c r="M24" s="79">
        <f>L24-0.5</f>
        <v/>
      </c>
      <c r="N24" s="79">
        <f>M24-0.5</f>
        <v/>
      </c>
      <c r="O24" s="79">
        <f>N24-0.5</f>
        <v/>
      </c>
      <c r="P24" s="79">
        <f>O24-0.5</f>
        <v/>
      </c>
      <c r="Q24" s="79">
        <f>P24-0.5</f>
        <v/>
      </c>
      <c r="R24" s="79">
        <f>Q24-0.5</f>
        <v/>
      </c>
      <c r="S24" s="88" t="n"/>
      <c r="T24" s="99">
        <f>$D24*H24</f>
        <v/>
      </c>
      <c r="U24" s="99">
        <f>$D24*I24</f>
        <v/>
      </c>
      <c r="V24" s="99">
        <f>$D24*J24</f>
        <v/>
      </c>
      <c r="W24" s="99">
        <f>$D24*K24</f>
        <v/>
      </c>
      <c r="X24" s="99">
        <f>$D24*L24</f>
        <v/>
      </c>
      <c r="Y24" s="99">
        <f>$D24*M24</f>
        <v/>
      </c>
      <c r="Z24" s="99">
        <f>$D24*N24</f>
        <v/>
      </c>
      <c r="AA24" s="99">
        <f>$D24*O24</f>
        <v/>
      </c>
      <c r="AB24" s="99">
        <f>$D24*P24</f>
        <v/>
      </c>
      <c r="AC24" s="99">
        <f>$D24*Q24</f>
        <v/>
      </c>
      <c r="AD24" s="99">
        <f>$D24*R24</f>
        <v/>
      </c>
      <c r="AE24" s="104" t="inlineStr">
        <is>
          <t>+50%</t>
        </is>
      </c>
    </row>
    <row r="25">
      <c r="I25" s="90" t="n"/>
      <c r="J25" s="90" t="n"/>
      <c r="K25" s="90" t="n"/>
      <c r="L25" s="90" t="n"/>
      <c r="M25" s="90" t="n"/>
      <c r="N25" s="90" t="n"/>
      <c r="O25" s="90" t="n"/>
      <c r="P25" s="90" t="n"/>
      <c r="Q25" s="90" t="n"/>
      <c r="R25" s="90" t="n"/>
      <c r="U25" s="100" t="n"/>
      <c r="V25" s="100" t="n"/>
      <c r="W25" s="100" t="n"/>
      <c r="X25" s="100" t="n"/>
      <c r="Y25" s="100" t="n"/>
      <c r="Z25" s="100" t="n"/>
      <c r="AA25" s="100" t="n"/>
      <c r="AB25" s="100" t="n"/>
      <c r="AC25" s="100" t="n"/>
      <c r="AD25" s="100" t="n"/>
    </row>
    <row r="26">
      <c r="I26" s="90" t="n"/>
      <c r="J26" s="90" t="n"/>
      <c r="K26" s="90" t="n"/>
      <c r="L26" s="90" t="n"/>
      <c r="M26" s="90" t="n"/>
      <c r="N26" s="90" t="n"/>
      <c r="O26" s="90" t="n"/>
      <c r="P26" s="90" t="n"/>
      <c r="Q26" s="90" t="n"/>
      <c r="R26" s="90" t="n"/>
      <c r="U26" s="100" t="n"/>
      <c r="V26" s="100" t="n"/>
      <c r="W26" s="100" t="n"/>
      <c r="X26" s="100" t="n"/>
      <c r="Y26" s="100" t="n"/>
      <c r="Z26" s="100" t="n"/>
      <c r="AA26" s="100" t="n"/>
      <c r="AB26" s="100" t="n"/>
      <c r="AC26" s="100" t="n"/>
      <c r="AD26" s="100" t="n"/>
    </row>
    <row r="27">
      <c r="A27" s="80" t="n">
        <v>1</v>
      </c>
      <c r="B27" s="259" t="inlineStr">
        <is>
          <t>Срок доставки не учитывает день сдачи груза.</t>
        </is>
      </c>
      <c r="F27" s="259" t="n"/>
      <c r="G27" s="259" t="n"/>
      <c r="H27" s="259" t="n"/>
      <c r="I27" s="91" t="n"/>
      <c r="J27" s="91" t="n"/>
      <c r="K27" s="91" t="n"/>
      <c r="L27" s="91" t="n"/>
      <c r="M27" s="91" t="n"/>
      <c r="N27" s="91" t="n"/>
      <c r="O27" s="91" t="n"/>
      <c r="P27" s="91" t="n"/>
      <c r="Q27" s="91" t="n"/>
      <c r="R27" s="91" t="n"/>
      <c r="U27" s="100" t="n"/>
      <c r="V27" s="100" t="n"/>
      <c r="W27" s="100" t="n"/>
      <c r="X27" s="100" t="n"/>
      <c r="Y27" s="100" t="n"/>
      <c r="Z27" s="100" t="n"/>
      <c r="AA27" s="100" t="n"/>
      <c r="AB27" s="100" t="n"/>
      <c r="AC27" s="100" t="n"/>
      <c r="AD27" s="100" t="n"/>
    </row>
    <row r="28">
      <c r="A28" s="80" t="n">
        <v>2</v>
      </c>
      <c r="B28" s="259" t="inlineStr">
        <is>
          <t xml:space="preserve">При заказе услуги «доставка до дверей» в городе прибытия, расчётный срок доставки увеличивается на 1 день. </t>
        </is>
      </c>
      <c r="M28" s="260" t="n"/>
    </row>
    <row r="29">
      <c r="A29" s="80" t="n">
        <v>3</v>
      </c>
      <c r="B29" s="259" t="inlineStr">
        <is>
          <t xml:space="preserve">В зимний период, так же возможно увеличение сроков доставки. </t>
        </is>
      </c>
      <c r="H29" s="259" t="n"/>
      <c r="I29" s="259" t="n"/>
      <c r="J29" s="259" t="n"/>
      <c r="K29" s="259" t="n"/>
      <c r="L29" s="259" t="n"/>
      <c r="M29" s="260" t="n"/>
    </row>
    <row r="30">
      <c r="A30" s="80" t="n">
        <v>4</v>
      </c>
      <c r="B30" s="259" t="inlineStr">
        <is>
          <t>Измерение объема при приеме груза производится с поправочным коэффициентом 1,1 (надбавка 10%).</t>
        </is>
      </c>
      <c r="K30" s="259" t="n"/>
      <c r="L30" s="259" t="n"/>
      <c r="M30" s="260" t="n"/>
    </row>
    <row r="31">
      <c r="A31" s="80" t="n">
        <v>5</v>
      </c>
      <c r="B31" s="259" t="inlineStr">
        <is>
          <t>В зависимости от указанной плотности, стоимость груза рассчитывается по весу либо объему.</t>
        </is>
      </c>
      <c r="J31" s="259" t="n"/>
      <c r="K31" s="259" t="n"/>
      <c r="L31" s="259" t="n"/>
      <c r="M31" s="260" t="n"/>
    </row>
    <row r="32">
      <c r="A32" s="259" t="n"/>
      <c r="B32" s="259" t="n"/>
      <c r="C32" s="259" t="n"/>
      <c r="D32" s="259" t="n"/>
      <c r="E32" s="259" t="n"/>
      <c r="F32" s="259" t="n"/>
      <c r="G32" s="259" t="n"/>
      <c r="H32" s="259" t="n"/>
      <c r="I32" s="259" t="n"/>
      <c r="J32" s="259" t="n"/>
      <c r="K32" s="259" t="n"/>
      <c r="L32" s="259" t="n"/>
      <c r="M32" s="260" t="n"/>
    </row>
    <row r="33" ht="12.75" customFormat="1" customHeight="1" s="64">
      <c r="A33" s="66" t="n">
        <v>6</v>
      </c>
      <c r="B33" s="50" t="inlineStr">
        <is>
          <t>Условия оказания ПРР услуги:</t>
        </is>
      </c>
      <c r="C33" s="68" t="n"/>
      <c r="D33" s="68" t="n"/>
      <c r="E33" s="68" t="n"/>
      <c r="F33" s="68" t="n"/>
      <c r="G33" s="68" t="n"/>
      <c r="H33" s="68" t="n"/>
      <c r="I33" s="68" t="n"/>
      <c r="J33" s="68" t="n"/>
      <c r="K33" s="68" t="n"/>
      <c r="L33" s="68" t="n"/>
      <c r="M33" s="68" t="n"/>
      <c r="N33" s="68" t="n"/>
      <c r="O33" s="68" t="n"/>
      <c r="P33" s="68" t="n"/>
    </row>
    <row r="34" ht="12.75" customFormat="1" customHeight="1" s="64">
      <c r="A34" s="68" t="n"/>
      <c r="B34" s="68" t="inlineStr">
        <is>
          <t>Вес одного грузового места не превышает 25 кг, объем одного грузового места не превышает 0,2 м³</t>
        </is>
      </c>
      <c r="C34" s="68" t="n"/>
      <c r="D34" s="68" t="n"/>
      <c r="E34" s="68" t="n"/>
      <c r="F34" s="68" t="n"/>
      <c r="G34" s="68" t="n"/>
      <c r="H34" s="68" t="n"/>
      <c r="I34" s="68" t="n"/>
      <c r="J34" s="68" t="n"/>
      <c r="K34" s="68" t="n"/>
      <c r="L34" s="68" t="n"/>
      <c r="M34" s="68" t="n"/>
      <c r="N34" s="68" t="n"/>
      <c r="O34" s="68" t="n"/>
      <c r="P34" s="68" t="n"/>
    </row>
    <row r="35" ht="12.75" customFormat="1" customHeight="1" s="64">
      <c r="A35" s="82" t="n"/>
      <c r="B35" s="68" t="inlineStr">
        <is>
          <t>Максимальный габарит одной из сторон (длина, ширина, высота) не превышает 2 м.</t>
        </is>
      </c>
      <c r="C35" s="68" t="n"/>
      <c r="D35" s="68" t="n"/>
      <c r="E35" s="68" t="n"/>
      <c r="F35" s="68" t="n"/>
      <c r="G35" s="68" t="n"/>
      <c r="H35" s="68" t="n"/>
      <c r="I35" s="68" t="n"/>
      <c r="J35" s="68" t="n"/>
      <c r="K35" s="68" t="n"/>
      <c r="L35" s="68" t="n"/>
      <c r="M35" s="68" t="n"/>
      <c r="N35" s="68" t="n"/>
      <c r="O35" s="68" t="n"/>
      <c r="P35" s="68" t="n"/>
    </row>
    <row r="36" ht="12.75" customFormat="1" customHeight="1" s="64">
      <c r="A36" s="68" t="n"/>
      <c r="B36" s="67" t="inlineStr">
        <is>
          <t>Наценка за подъем/спуск на этаж - по договоренности</t>
        </is>
      </c>
      <c r="C36" s="68" t="n"/>
      <c r="D36" s="68" t="n"/>
      <c r="E36" s="68" t="n"/>
      <c r="F36" s="68" t="n"/>
      <c r="G36" s="68" t="n"/>
      <c r="H36" s="68" t="n"/>
      <c r="I36" s="68" t="n"/>
      <c r="J36" s="68" t="n"/>
      <c r="K36" s="68" t="n"/>
      <c r="L36" s="68" t="n"/>
      <c r="M36" s="68" t="n"/>
      <c r="N36" s="68" t="n"/>
      <c r="O36" s="68" t="n"/>
      <c r="P36" s="68" t="n"/>
    </row>
    <row r="37">
      <c r="A37" s="259" t="n"/>
      <c r="B37" s="259" t="n"/>
      <c r="C37" s="259" t="n"/>
      <c r="D37" s="259" t="n"/>
      <c r="E37" s="259" t="n"/>
      <c r="F37" s="259" t="n"/>
      <c r="G37" s="259" t="n"/>
      <c r="H37" s="259" t="n"/>
      <c r="I37" s="259" t="n"/>
      <c r="J37" s="259" t="n"/>
      <c r="K37" s="259" t="n"/>
      <c r="L37" s="259" t="n"/>
      <c r="M37" s="260" t="n"/>
      <c r="N37" s="260" t="n"/>
      <c r="O37" s="260" t="n"/>
      <c r="P37" s="260" t="n"/>
      <c r="Q37" s="260" t="n"/>
    </row>
    <row r="38">
      <c r="A38" s="80" t="n">
        <v>7</v>
      </c>
      <c r="B38" s="261" t="inlineStr">
        <is>
          <t xml:space="preserve">За негабаритный груз наценка 15% к тарифу: </t>
        </is>
      </c>
      <c r="F38" s="259" t="n"/>
      <c r="G38" s="259" t="n"/>
      <c r="H38" s="259" t="n"/>
      <c r="I38" s="259" t="n"/>
      <c r="J38" s="259" t="n"/>
      <c r="K38" s="259" t="n"/>
      <c r="L38" s="259" t="n"/>
      <c r="M38" s="260" t="n"/>
    </row>
    <row r="39">
      <c r="A39" s="83" t="inlineStr">
        <is>
          <t>-</t>
        </is>
      </c>
      <c r="B39" s="259" t="inlineStr">
        <is>
          <t>если одно тарное место весом свыше 500 кг, или сумма 3-х измерений (Д;Ш;В) одного места более 3,7 метров, либо одна из сторон более 3-х метров;</t>
        </is>
      </c>
      <c r="O39" s="260" t="n"/>
    </row>
    <row r="40">
      <c r="A40" s="259" t="n"/>
      <c r="B40" s="259" t="n"/>
      <c r="C40" s="259" t="n"/>
      <c r="D40" s="259" t="n"/>
      <c r="E40" s="259" t="n"/>
      <c r="F40" s="259" t="n"/>
      <c r="G40" s="259" t="n"/>
      <c r="H40" s="259" t="n"/>
      <c r="I40" s="259" t="n"/>
      <c r="J40" s="259" t="n"/>
      <c r="K40" s="259" t="n"/>
      <c r="L40" s="259" t="n"/>
      <c r="M40" s="260" t="n"/>
    </row>
    <row r="41">
      <c r="A41" s="80" t="n">
        <v>8</v>
      </c>
      <c r="B41" s="261" t="inlineStr">
        <is>
          <t>За негабаритный груз наценка 30% к тарифу:</t>
        </is>
      </c>
      <c r="F41" s="259" t="n"/>
      <c r="G41" s="259" t="n"/>
      <c r="H41" s="259" t="n"/>
      <c r="I41" s="259" t="n"/>
      <c r="J41" s="259" t="n"/>
      <c r="K41" s="259" t="n"/>
      <c r="L41" s="259" t="n"/>
      <c r="M41" s="260" t="n"/>
    </row>
    <row r="42">
      <c r="A42" s="83" t="inlineStr">
        <is>
          <t>-</t>
        </is>
      </c>
      <c r="B42" s="259" t="inlineStr">
        <is>
          <t>если одно тарное место весом свыше 1000 кг, или сумма 3-х измерений (Д;Ш;В) одного места более 3,85 метров, либо одна из сторон более 3,5 метров;</t>
        </is>
      </c>
      <c r="O42" s="260" t="n"/>
    </row>
    <row r="43">
      <c r="A43" s="259" t="n"/>
      <c r="B43" s="259" t="n"/>
      <c r="C43" s="259" t="n"/>
      <c r="D43" s="259" t="n"/>
      <c r="E43" s="259" t="n"/>
      <c r="F43" s="259" t="n"/>
      <c r="G43" s="259" t="n"/>
      <c r="H43" s="259" t="n"/>
      <c r="I43" s="259" t="n"/>
      <c r="J43" s="259" t="n"/>
      <c r="K43" s="259" t="n"/>
      <c r="L43" s="259" t="n"/>
      <c r="M43" s="260" t="n"/>
    </row>
    <row r="44">
      <c r="A44" s="80" t="n">
        <v>9</v>
      </c>
      <c r="B44" s="261" t="inlineStr">
        <is>
          <t>За негабаритный груз наценка 50% к тарифу:</t>
        </is>
      </c>
      <c r="F44" s="259" t="n"/>
      <c r="G44" s="259" t="n"/>
      <c r="H44" s="259" t="n"/>
      <c r="I44" s="259" t="n"/>
      <c r="J44" s="259" t="n"/>
      <c r="K44" s="259" t="n"/>
      <c r="L44" s="259" t="n"/>
      <c r="M44" s="260" t="n"/>
    </row>
    <row r="45">
      <c r="A45" s="83" t="inlineStr">
        <is>
          <t>-</t>
        </is>
      </c>
      <c r="B45" s="259" t="inlineStr">
        <is>
          <t>если одно тарное место весом свыше 3000 кг, или сумма 3-х измерений (Д;Ш;В) одного места более 4,0 метров, либо одна из сторон более 4,0 метров;</t>
        </is>
      </c>
      <c r="O45" s="260" t="n"/>
    </row>
    <row r="46">
      <c r="A46" s="259" t="n"/>
      <c r="B46" s="259" t="n"/>
      <c r="C46" s="259" t="n"/>
      <c r="D46" s="259" t="n"/>
      <c r="E46" s="259" t="n"/>
      <c r="F46" s="259" t="n"/>
      <c r="G46" s="259" t="n"/>
      <c r="H46" s="259" t="n"/>
      <c r="I46" s="259" t="n"/>
      <c r="J46" s="259" t="n"/>
      <c r="K46" s="259" t="n"/>
      <c r="L46" s="259" t="n"/>
      <c r="M46" s="260" t="n"/>
    </row>
    <row r="47" ht="12.75" customFormat="1" customHeight="1" s="64">
      <c r="A47" s="66" t="n">
        <v>10</v>
      </c>
      <c r="B47" s="50" t="inlineStr">
        <is>
          <t xml:space="preserve">За негабаритный груз по указанным направлениям, наценка 30% к тарифу: </t>
        </is>
      </c>
      <c r="C47" s="67" t="n"/>
      <c r="D47" s="68" t="n"/>
      <c r="E47" s="68" t="n"/>
      <c r="F47" s="68" t="n"/>
      <c r="G47" s="68" t="n"/>
      <c r="H47" s="68" t="n"/>
      <c r="I47" s="68" t="n"/>
      <c r="J47" s="68" t="n"/>
      <c r="K47" s="68" t="n"/>
      <c r="L47" s="68" t="n"/>
      <c r="M47" s="68" t="n"/>
      <c r="N47" s="68" t="n"/>
      <c r="O47" s="68" t="n"/>
    </row>
    <row r="48" ht="12.75" customFormat="1" customHeight="1" s="64">
      <c r="A48" s="82" t="inlineStr">
        <is>
          <t>-</t>
        </is>
      </c>
      <c r="B48" s="67" t="inlineStr">
        <is>
          <t xml:space="preserve">при перевозке по направлению городов Дальнего Востока (кроме г. Хабаровск), если вес одного места превышает 200 кг </t>
        </is>
      </c>
      <c r="C48" s="67" t="n"/>
      <c r="D48" s="68" t="n"/>
      <c r="E48" s="68" t="n"/>
      <c r="F48" s="68" t="n"/>
      <c r="G48" s="68" t="n"/>
      <c r="H48" s="68" t="n"/>
      <c r="I48" s="68" t="n"/>
      <c r="J48" s="68" t="n"/>
      <c r="K48" s="68" t="n"/>
      <c r="L48" s="68" t="n"/>
      <c r="M48" s="68" t="n"/>
      <c r="N48" s="68" t="n"/>
      <c r="O48" s="68" t="n"/>
    </row>
    <row r="49" ht="12.75" customFormat="1" customHeight="1" s="64">
      <c r="A49" s="82" t="n"/>
      <c r="B49" s="67" t="inlineStr">
        <is>
          <t>или сумма 3-х измерений (Д;Ш;В) более 3-х метров, либо одна из сторон более 3-х метров;</t>
        </is>
      </c>
      <c r="C49" s="67" t="n"/>
      <c r="D49" s="68" t="n"/>
      <c r="E49" s="68" t="n"/>
      <c r="F49" s="68" t="n"/>
      <c r="G49" s="68" t="n"/>
      <c r="H49" s="68" t="n"/>
      <c r="I49" s="68" t="n"/>
      <c r="J49" s="68" t="n"/>
      <c r="K49" s="68" t="n"/>
      <c r="L49" s="68" t="n"/>
      <c r="M49" s="68" t="n"/>
      <c r="N49" s="68" t="n"/>
      <c r="O49" s="68" t="n"/>
    </row>
    <row r="50" ht="12.75" customFormat="1" customHeight="1" s="64">
      <c r="A50" s="82" t="inlineStr">
        <is>
          <t>-</t>
        </is>
      </c>
      <c r="B50" s="67" t="inlineStr">
        <is>
          <t>при перевозке на города: Лена, Новая Чара, Новый Уоян, Северобайкальск, Таксимо, Хани, Юктали, Петропавловск Камчатский,</t>
        </is>
      </c>
      <c r="C50" s="67" t="n"/>
      <c r="D50" s="68" t="n"/>
      <c r="E50" s="68" t="n"/>
      <c r="F50" s="68" t="n"/>
      <c r="G50" s="68" t="n"/>
      <c r="H50" s="68" t="n"/>
      <c r="I50" s="68" t="n"/>
      <c r="J50" s="68" t="n"/>
      <c r="K50" s="68" t="n"/>
      <c r="L50" s="68" t="n"/>
      <c r="M50" s="68" t="n"/>
      <c r="N50" s="68" t="n"/>
      <c r="O50" s="68" t="n"/>
    </row>
    <row r="51" ht="12.75" customFormat="1" customHeight="1" s="64">
      <c r="A51" s="82" t="n"/>
      <c r="B51" s="67" t="inlineStr">
        <is>
          <t xml:space="preserve">Южно-Сахалинск, Магадан, если вес одного места превышает 150 кг или сумма 3-х измерений (Д;Ш;В) более 3-х метров, </t>
        </is>
      </c>
      <c r="C51" s="67" t="n"/>
      <c r="D51" s="68" t="n"/>
      <c r="E51" s="68" t="n"/>
      <c r="F51" s="68" t="n"/>
      <c r="G51" s="68" t="n"/>
      <c r="H51" s="68" t="n"/>
      <c r="I51" s="68" t="n"/>
      <c r="J51" s="68" t="n"/>
      <c r="K51" s="68" t="n"/>
      <c r="L51" s="68" t="n"/>
      <c r="M51" s="68" t="n"/>
      <c r="N51" s="68" t="n"/>
      <c r="O51" s="68" t="n"/>
    </row>
    <row r="52" ht="12.75" customFormat="1" customHeight="1" s="64">
      <c r="A52" s="82" t="n"/>
      <c r="B52" s="67" t="inlineStr">
        <is>
          <t>либо одна из сторон более 3-х метров;</t>
        </is>
      </c>
      <c r="C52" s="67" t="n"/>
      <c r="D52" s="68" t="n"/>
      <c r="E52" s="68" t="n"/>
      <c r="F52" s="68" t="n"/>
      <c r="G52" s="68" t="n"/>
      <c r="H52" s="68" t="n"/>
      <c r="I52" s="68" t="n"/>
      <c r="J52" s="68" t="n"/>
      <c r="K52" s="68" t="n"/>
      <c r="L52" s="68" t="n"/>
      <c r="M52" s="68" t="n"/>
      <c r="N52" s="68" t="n"/>
      <c r="O52" s="68" t="n"/>
    </row>
    <row r="53" ht="12.75" customFormat="1" customHeight="1" s="64">
      <c r="A53" s="82" t="inlineStr">
        <is>
          <t>-</t>
        </is>
      </c>
      <c r="B53" s="68" t="inlineStr">
        <is>
          <t xml:space="preserve">при перевозке в города Мирный, Ленск, Удачный, Айхал, если вес одного места превышает 100 кг </t>
        </is>
      </c>
      <c r="C53" s="84" t="n"/>
      <c r="D53" s="84" t="n"/>
      <c r="E53" s="84" t="n"/>
      <c r="F53" s="84" t="n"/>
      <c r="G53" s="84" t="n"/>
      <c r="H53" s="84" t="n"/>
      <c r="I53" s="84" t="n"/>
      <c r="J53" s="84" t="n"/>
      <c r="K53" s="84" t="n"/>
      <c r="L53" s="84" t="n"/>
      <c r="M53" s="84" t="n"/>
      <c r="N53" s="84" t="n"/>
      <c r="O53" s="84" t="n"/>
    </row>
    <row r="54" ht="12.75" customFormat="1" customHeight="1" s="64">
      <c r="A54" s="66" t="n"/>
      <c r="B54" s="67" t="inlineStr">
        <is>
          <t>или сумма 3-х измерений (Д;Ш;В) более 3-х метров, либо одна из сторон более 3-х метров;</t>
        </is>
      </c>
      <c r="C54" s="85" t="n"/>
      <c r="D54" s="85" t="n"/>
      <c r="E54" s="85" t="n"/>
      <c r="F54" s="85" t="n"/>
      <c r="G54" s="85" t="n"/>
      <c r="H54" s="85" t="n"/>
      <c r="I54" s="85" t="n"/>
      <c r="J54" s="85" t="n"/>
      <c r="K54" s="85" t="n"/>
      <c r="L54" s="85" t="n"/>
      <c r="M54" s="85" t="n"/>
      <c r="N54" s="85" t="n"/>
      <c r="O54" s="85" t="n"/>
    </row>
    <row r="55" ht="12.75" customFormat="1" customHeight="1" s="65">
      <c r="A55" s="259" t="n"/>
      <c r="B55" s="259" t="n"/>
      <c r="C55" s="259" t="n"/>
      <c r="D55" s="259" t="n"/>
      <c r="E55" s="259" t="n"/>
      <c r="F55" s="259" t="n"/>
      <c r="G55" s="259" t="n"/>
      <c r="H55" s="259" t="n"/>
      <c r="I55" s="259" t="n"/>
      <c r="J55" s="259" t="n"/>
      <c r="K55" s="259" t="n"/>
      <c r="L55" s="259" t="n"/>
      <c r="M55" s="260" t="n"/>
    </row>
    <row r="56">
      <c r="A56" s="80" t="n">
        <v>11</v>
      </c>
      <c r="B56" s="261" t="inlineStr">
        <is>
          <t xml:space="preserve">Наценка 30% к тарифу: </t>
        </is>
      </c>
      <c r="D56" s="259" t="n"/>
      <c r="E56" s="259" t="n"/>
      <c r="F56" s="259" t="n"/>
      <c r="G56" s="259" t="n"/>
      <c r="H56" s="259" t="n"/>
      <c r="I56" s="259" t="n"/>
      <c r="J56" s="259" t="n"/>
      <c r="K56" s="259" t="n"/>
      <c r="L56" s="259" t="n"/>
      <c r="M56" s="260" t="n"/>
    </row>
    <row r="57">
      <c r="A57" s="259" t="n"/>
      <c r="B57" s="259" t="inlineStr">
        <is>
          <t>перевозка груза на условиях клиента (нестандартные условия перевозки грузов необходимо предварительно согласовать с менеджером)</t>
        </is>
      </c>
      <c r="N57" s="260" t="n"/>
    </row>
    <row r="58">
      <c r="A58" s="259" t="n"/>
      <c r="B58" s="259" t="inlineStr">
        <is>
          <t>за хрупкий, ценный груз. Если клиент отказывается от наценки за хрупкий груз, то компания не несет ответственности за бой, порчу груза;</t>
        </is>
      </c>
      <c r="O58" s="260" t="n"/>
    </row>
    <row r="59">
      <c r="A59" s="259" t="n"/>
      <c r="B59" s="259" t="n"/>
      <c r="C59" s="259" t="n"/>
      <c r="D59" s="259" t="n"/>
      <c r="E59" s="259" t="n"/>
      <c r="F59" s="259" t="n"/>
      <c r="G59" s="259" t="n"/>
      <c r="H59" s="259" t="n"/>
      <c r="I59" s="259" t="n"/>
      <c r="J59" s="259" t="n"/>
      <c r="K59" s="259" t="n"/>
      <c r="L59" s="259" t="n"/>
      <c r="M59" s="260" t="n"/>
    </row>
    <row r="60">
      <c r="A60" s="80" t="n">
        <v>12</v>
      </c>
      <c r="B60" s="261" t="inlineStr">
        <is>
          <t xml:space="preserve">Дополнительно: </t>
        </is>
      </c>
      <c r="D60" s="259" t="n"/>
      <c r="E60" s="259" t="n"/>
      <c r="F60" s="259" t="n"/>
      <c r="G60" s="259" t="n"/>
      <c r="H60" s="259" t="n"/>
      <c r="I60" s="259" t="n"/>
      <c r="J60" s="259" t="n"/>
      <c r="K60" s="259" t="n"/>
      <c r="L60" s="259" t="n"/>
      <c r="M60" s="260" t="n"/>
    </row>
    <row r="61">
      <c r="A61" s="259" t="n"/>
      <c r="B61" s="259" t="inlineStr">
        <is>
          <t xml:space="preserve">оформление перевозочных документов – 350,00 руб. за каждую Экспедиторскую Расписку, </t>
        </is>
      </c>
      <c r="P61" s="260" t="n"/>
    </row>
    <row r="62">
      <c r="A62" s="259" t="n"/>
      <c r="B62" s="259" t="inlineStr">
        <is>
          <t>Расценки на дополнительные услуги расположены на сайте oooyata.ru в разделе Услуги.</t>
        </is>
      </c>
      <c r="J62" s="259" t="n"/>
      <c r="K62" s="259" t="n"/>
      <c r="L62" s="259" t="n"/>
      <c r="M62" s="260" t="n"/>
    </row>
    <row r="63">
      <c r="A63" s="259" t="n"/>
      <c r="B63" s="259" t="n"/>
      <c r="C63" s="259" t="n"/>
      <c r="D63" s="259" t="n"/>
      <c r="E63" s="259" t="n"/>
      <c r="F63" s="259" t="n"/>
      <c r="G63" s="259" t="n"/>
      <c r="H63" s="259" t="n"/>
      <c r="I63" s="259" t="n"/>
      <c r="J63" s="259" t="n"/>
      <c r="K63" s="259" t="n"/>
      <c r="L63" s="259" t="n"/>
      <c r="M63" s="260" t="n"/>
    </row>
    <row r="64">
      <c r="A64" s="259" t="n"/>
      <c r="B64" s="261" t="inlineStr">
        <is>
          <t>Дополнительные условия:</t>
        </is>
      </c>
      <c r="D64" s="259" t="n"/>
      <c r="E64" s="259" t="n"/>
      <c r="F64" s="259" t="n"/>
      <c r="G64" s="259" t="n"/>
      <c r="H64" s="259" t="n"/>
      <c r="I64" s="259" t="n"/>
      <c r="J64" s="259" t="n"/>
      <c r="K64" s="259" t="n"/>
      <c r="L64" s="259" t="n"/>
      <c r="M64" s="260" t="n"/>
    </row>
    <row r="65">
      <c r="A65" s="259" t="n"/>
      <c r="B65" s="259" t="inlineStr">
        <is>
          <t xml:space="preserve">1. Все грузы к перевозке принимаются только при наличии оригиналов сопроводительных документов на товар, оригинала доверенности на отправку груза (разовую, либо с годичным сроком годности), заявки на отправку </t>
        </is>
      </c>
      <c r="Q65" s="260" t="n"/>
    </row>
    <row r="66">
      <c r="A66" s="259" t="n"/>
      <c r="B66" s="259" t="inlineStr">
        <is>
          <t xml:space="preserve">заполненную и подписанную представителем отправителя, а также наличие заключенного договора транспортной экспедиции между Экспедитором и Клиентом (основание Федеральный закон от 30.06.2003 N87-ФЗ (ред. от 06.07.2016) </t>
        </is>
      </c>
    </row>
    <row r="67">
      <c r="A67" s="259" t="n"/>
      <c r="B67" s="259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M67" s="260" t="n"/>
    </row>
    <row r="68">
      <c r="A68" s="259" t="n"/>
      <c r="B68" s="259" t="n"/>
      <c r="C68" s="259" t="n"/>
      <c r="D68" s="259" t="n"/>
      <c r="E68" s="259" t="n"/>
      <c r="F68" s="259" t="n"/>
      <c r="G68" s="259" t="n"/>
      <c r="H68" s="259" t="n"/>
      <c r="I68" s="259" t="n"/>
      <c r="J68" s="259" t="n"/>
      <c r="K68" s="259" t="n"/>
      <c r="L68" s="259" t="n"/>
      <c r="M68" s="260" t="n"/>
    </row>
    <row r="69">
      <c r="A69" s="270" t="n"/>
      <c r="B69" s="247" t="inlineStr">
        <is>
          <t>ЭДО Контур Диадок</t>
        </is>
      </c>
      <c r="C69" s="270" t="n"/>
      <c r="D69" s="270" t="n"/>
      <c r="E69" s="270" t="n"/>
      <c r="F69" s="270" t="n"/>
      <c r="G69" s="270" t="n"/>
      <c r="H69" s="270" t="n"/>
      <c r="I69" s="270" t="n"/>
      <c r="J69" s="270" t="n"/>
      <c r="K69" s="270" t="n"/>
      <c r="L69" s="270" t="n"/>
      <c r="M69" s="269" t="n"/>
      <c r="N69" s="269" t="n"/>
      <c r="O69" s="269" t="n"/>
      <c r="P69" s="269" t="n"/>
      <c r="Q69" s="269" t="n"/>
      <c r="R69" s="197" t="n"/>
      <c r="S69" s="197" t="n"/>
      <c r="T69" s="197" t="n"/>
      <c r="U69" s="197" t="n"/>
      <c r="V69" s="197" t="n"/>
      <c r="W69" s="197" t="n"/>
      <c r="X69" s="197" t="n"/>
      <c r="Y69" s="197" t="n"/>
      <c r="Z69" s="197" t="n"/>
      <c r="AA69" s="197" t="n"/>
      <c r="AB69" s="197" t="n"/>
      <c r="AC69" s="197" t="n"/>
      <c r="AD69" s="197" t="n"/>
      <c r="AE69" s="197" t="n"/>
    </row>
    <row r="70">
      <c r="A70" s="270" t="n"/>
      <c r="B70" s="247" t="inlineStr">
        <is>
          <t>* Реестр Экспедиторов GL-B044-00112-00/00016770</t>
        </is>
      </c>
      <c r="C70" s="270" t="n"/>
      <c r="D70" s="270" t="n"/>
      <c r="E70" s="270" t="n"/>
      <c r="F70" s="270" t="n"/>
      <c r="G70" s="270" t="n"/>
      <c r="H70" s="270" t="n"/>
      <c r="I70" s="270" t="n"/>
      <c r="J70" s="270" t="n"/>
      <c r="K70" s="270" t="n"/>
      <c r="L70" s="270" t="n"/>
      <c r="M70" s="269" t="n"/>
      <c r="N70" s="269" t="n"/>
      <c r="O70" s="269" t="n"/>
      <c r="P70" s="269" t="n"/>
      <c r="Q70" s="269" t="n"/>
      <c r="R70" s="197" t="n"/>
      <c r="S70" s="197" t="n"/>
      <c r="T70" s="197" t="n"/>
      <c r="U70" s="197" t="n"/>
      <c r="V70" s="197" t="n"/>
      <c r="W70" s="197" t="n"/>
      <c r="X70" s="197" t="n"/>
      <c r="Y70" s="197" t="n"/>
      <c r="Z70" s="197" t="n"/>
      <c r="AA70" s="197" t="n"/>
      <c r="AB70" s="197" t="n"/>
      <c r="AC70" s="197" t="n"/>
      <c r="AD70" s="197" t="n"/>
      <c r="AE70" s="197" t="n"/>
    </row>
    <row r="71">
      <c r="A71" s="270" t="n"/>
      <c r="B71" s="68" t="n"/>
      <c r="C71" s="270" t="n"/>
      <c r="D71" s="270" t="n"/>
      <c r="E71" s="270" t="n"/>
      <c r="F71" s="270" t="n"/>
      <c r="G71" s="270" t="n"/>
      <c r="H71" s="270" t="n"/>
      <c r="I71" s="270" t="n"/>
      <c r="J71" s="270" t="n"/>
      <c r="K71" s="270" t="n"/>
      <c r="L71" s="270" t="n"/>
      <c r="M71" s="269" t="n"/>
      <c r="N71" s="269" t="n"/>
      <c r="O71" s="269" t="n"/>
      <c r="P71" s="269" t="n"/>
      <c r="Q71" s="269" t="n"/>
      <c r="R71" s="197" t="n"/>
      <c r="S71" s="197" t="n"/>
      <c r="T71" s="197" t="n"/>
      <c r="U71" s="197" t="n"/>
      <c r="V71" s="197" t="n"/>
      <c r="W71" s="197" t="n"/>
      <c r="X71" s="197" t="n"/>
      <c r="Y71" s="197" t="n"/>
      <c r="Z71" s="197" t="n"/>
      <c r="AA71" s="197" t="n"/>
      <c r="AB71" s="197" t="n"/>
      <c r="AC71" s="197" t="n"/>
      <c r="AD71" s="197" t="n"/>
      <c r="AE71" s="197" t="n"/>
    </row>
    <row r="72" ht="15.75" customHeight="1">
      <c r="A72" s="270" t="n"/>
      <c r="B72" s="248" t="inlineStr">
        <is>
          <t>ГИС ЭПД (ЭТРН) ID ЭТН 2BM-9717133346-771701001-202304270548207900436</t>
        </is>
      </c>
      <c r="C72" s="270" t="n"/>
      <c r="D72" s="270" t="n"/>
      <c r="E72" s="270" t="n"/>
      <c r="F72" s="270" t="n"/>
      <c r="G72" s="270" t="n"/>
      <c r="H72" s="270" t="n"/>
      <c r="I72" s="270" t="n"/>
      <c r="J72" s="270" t="n"/>
      <c r="K72" s="270" t="n"/>
      <c r="L72" s="270" t="n"/>
      <c r="M72" s="269" t="n"/>
      <c r="R72" s="197" t="n"/>
      <c r="S72" s="197" t="n"/>
      <c r="T72" s="197" t="n"/>
      <c r="U72" s="197" t="n"/>
      <c r="V72" s="197" t="n"/>
      <c r="W72" s="197" t="n"/>
      <c r="X72" s="197" t="n"/>
      <c r="Y72" s="197" t="n"/>
      <c r="Z72" s="197" t="n"/>
      <c r="AA72" s="197" t="n"/>
      <c r="AB72" s="197" t="n"/>
      <c r="AC72" s="197" t="n"/>
      <c r="AD72" s="197" t="n"/>
      <c r="AE72" s="197" t="n"/>
    </row>
    <row r="73">
      <c r="A73" s="259" t="n"/>
      <c r="B73" s="259" t="n"/>
      <c r="C73" s="259" t="n"/>
      <c r="D73" s="259" t="n"/>
      <c r="E73" s="259" t="n"/>
      <c r="F73" s="259" t="n"/>
      <c r="G73" s="259" t="n"/>
      <c r="H73" s="259" t="n"/>
      <c r="I73" s="259" t="n"/>
      <c r="J73" s="259" t="n"/>
      <c r="K73" s="259" t="n"/>
      <c r="L73" s="259" t="n"/>
      <c r="M73" s="260" t="n"/>
      <c r="N73" s="260" t="n"/>
      <c r="O73" s="260" t="n"/>
      <c r="P73" s="260" t="n"/>
      <c r="Q73" s="260" t="n"/>
    </row>
    <row r="74">
      <c r="A74" s="259" t="n"/>
      <c r="B74" s="259" t="n"/>
      <c r="C74" s="259" t="n"/>
      <c r="D74" s="259" t="n"/>
      <c r="E74" s="259" t="n"/>
      <c r="F74" s="259" t="n"/>
      <c r="G74" s="259" t="n"/>
      <c r="H74" s="259" t="n"/>
      <c r="I74" s="259" t="n"/>
      <c r="J74" s="259" t="n"/>
      <c r="K74" s="259" t="n"/>
      <c r="L74" s="259" t="n"/>
      <c r="M74" s="260" t="n"/>
      <c r="N74" s="260" t="n"/>
      <c r="O74" s="260" t="n"/>
      <c r="P74" s="260" t="n"/>
      <c r="Q74" s="260" t="n"/>
    </row>
    <row r="75">
      <c r="A75" s="259" t="n"/>
      <c r="B75" s="259" t="inlineStr">
        <is>
          <t>Цены указаны с учетом НДС 22%.</t>
        </is>
      </c>
      <c r="E75" s="259" t="n"/>
      <c r="F75" s="259" t="n"/>
      <c r="G75" s="259" t="n"/>
      <c r="H75" s="259" t="n"/>
      <c r="I75" s="259" t="n"/>
      <c r="J75" s="259" t="n"/>
      <c r="K75" s="259" t="n"/>
      <c r="L75" s="259" t="n"/>
      <c r="M75" s="260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rKYIJ3ip8CMUBPPrs8UG0g==" formatRows="1" sort="1" spinCount="100000" hashValue="rCPpxN7kgqZZL+2I3748cYXRNWC4G+K2Yd4Lcf+YXoi8xme9XX9CyX5Bfv+cIEYeX2ziwCFXn507SINcv8jLkg=="/>
  <autoFilter ref="A13:AE24"/>
  <mergeCells count="61">
    <mergeCell ref="M43:Q43"/>
    <mergeCell ref="M56:Q56"/>
    <mergeCell ref="B62:I62"/>
    <mergeCell ref="M68:Q68"/>
    <mergeCell ref="M59:Q59"/>
    <mergeCell ref="M55:Q55"/>
    <mergeCell ref="B11:B12"/>
    <mergeCell ref="M44:Q44"/>
    <mergeCell ref="D11:D12"/>
    <mergeCell ref="B57:M57"/>
    <mergeCell ref="M67:Q67"/>
    <mergeCell ref="B31:I31"/>
    <mergeCell ref="B56:C56"/>
    <mergeCell ref="B29:G29"/>
    <mergeCell ref="B41:E41"/>
    <mergeCell ref="M64:Q64"/>
    <mergeCell ref="B45:N45"/>
    <mergeCell ref="M60:Q60"/>
    <mergeCell ref="O42:Q42"/>
    <mergeCell ref="O58:Q58"/>
    <mergeCell ref="B60:C60"/>
    <mergeCell ref="C11:C12"/>
    <mergeCell ref="B65:P65"/>
    <mergeCell ref="E11:E12"/>
    <mergeCell ref="B61:O61"/>
    <mergeCell ref="B67:L67"/>
    <mergeCell ref="P61:Q61"/>
    <mergeCell ref="M31:Q31"/>
    <mergeCell ref="B30:J30"/>
    <mergeCell ref="M75:Q75"/>
    <mergeCell ref="M40:Q40"/>
    <mergeCell ref="B27:E27"/>
    <mergeCell ref="Z1:AE1"/>
    <mergeCell ref="M30:Q30"/>
    <mergeCell ref="H11:R11"/>
    <mergeCell ref="B66:Q66"/>
    <mergeCell ref="B58:N58"/>
    <mergeCell ref="M46:Q46"/>
    <mergeCell ref="M28:Q28"/>
    <mergeCell ref="B28:L28"/>
    <mergeCell ref="B39:N39"/>
    <mergeCell ref="B75:D75"/>
    <mergeCell ref="M41:Q41"/>
    <mergeCell ref="F11:F12"/>
    <mergeCell ref="AE11:AE12"/>
    <mergeCell ref="B42:N42"/>
    <mergeCell ref="B64:C64"/>
    <mergeCell ref="M62:Q62"/>
    <mergeCell ref="M29:Q29"/>
    <mergeCell ref="B38:E38"/>
    <mergeCell ref="B44:E44"/>
    <mergeCell ref="M32:Q32"/>
    <mergeCell ref="M38:Q38"/>
    <mergeCell ref="M63:Q63"/>
    <mergeCell ref="M72:Q72"/>
    <mergeCell ref="O39:Q39"/>
    <mergeCell ref="O45:Q45"/>
    <mergeCell ref="T11:W11"/>
    <mergeCell ref="G11:G12"/>
    <mergeCell ref="A11:A12"/>
    <mergeCell ref="N57:Q57"/>
  </mergeCells>
  <pageMargins left="0.7" right="0.7" top="0.75" bottom="0.75" header="0.3" footer="0.3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77"/>
  <sheetViews>
    <sheetView workbookViewId="0">
      <selection activeCell="Z1" sqref="Z1:AE5"/>
    </sheetView>
  </sheetViews>
  <sheetFormatPr baseColWidth="8" defaultColWidth="9" defaultRowHeight="15"/>
  <cols>
    <col width="4.42578125" customWidth="1" min="1" max="1"/>
    <col width="8" customWidth="1" min="2" max="2"/>
    <col width="17.7109375" customWidth="1" min="3" max="3"/>
    <col width="8" customWidth="1" min="4" max="7"/>
    <col width="6.7109375" customWidth="1" min="8" max="18"/>
    <col width="2.28515625" customWidth="1" min="19" max="19"/>
    <col width="6.7109375" customWidth="1" min="20" max="30"/>
    <col width="15.140625" customWidth="1" min="31" max="31"/>
  </cols>
  <sheetData>
    <row r="1">
      <c r="A1" s="319" t="n"/>
      <c r="B1" s="319" t="n"/>
      <c r="C1" s="4" t="n"/>
      <c r="D1" s="2" t="n"/>
      <c r="E1" s="2" t="n"/>
      <c r="F1" s="2" t="inlineStr">
        <is>
          <t>8 800 500-68-01</t>
        </is>
      </c>
      <c r="G1" s="2" t="n"/>
      <c r="H1" s="2" t="n"/>
      <c r="I1" s="2" t="n"/>
      <c r="J1" s="2" t="n"/>
      <c r="K1" s="2" t="n"/>
      <c r="L1" s="417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319" t="inlineStr">
        <is>
          <t>Общество с ограниченной ответственностью  «ТК «ЯТА»</t>
        </is>
      </c>
    </row>
    <row r="2">
      <c r="A2" s="319" t="n"/>
      <c r="B2" s="319" t="n"/>
      <c r="C2" s="4" t="n"/>
      <c r="D2" s="2" t="n"/>
      <c r="E2" s="2" t="n"/>
      <c r="F2" s="2" t="inlineStr">
        <is>
          <t>Москва, 1-й Лучевой просек,</t>
        </is>
      </c>
      <c r="G2" s="2" t="n"/>
      <c r="H2" s="2" t="n"/>
      <c r="I2" s="2" t="n"/>
      <c r="J2" s="2" t="n"/>
      <c r="K2" s="2" t="n"/>
      <c r="L2" s="417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inlineStr">
        <is>
          <t>ОГРН: 1237700263305</t>
        </is>
      </c>
      <c r="AA2" s="2" t="n"/>
      <c r="AB2" s="417" t="n"/>
      <c r="AC2" s="2" t="inlineStr">
        <is>
          <t xml:space="preserve">р/с: 40702810038000434807 </t>
        </is>
      </c>
      <c r="AD2" s="2" t="n"/>
      <c r="AE2" s="2" t="n"/>
    </row>
    <row r="3">
      <c r="A3" s="319" t="n"/>
      <c r="B3" s="319" t="n"/>
      <c r="C3" s="4" t="n"/>
      <c r="D3" s="2" t="n"/>
      <c r="E3" s="2" t="n"/>
      <c r="F3" s="2" t="inlineStr">
        <is>
          <t>15 стр. 9</t>
        </is>
      </c>
      <c r="G3" s="2" t="n"/>
      <c r="H3" s="2" t="n"/>
      <c r="I3" s="2" t="n"/>
      <c r="J3" s="2" t="n"/>
      <c r="K3" s="2" t="n"/>
      <c r="L3" s="417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inlineStr">
        <is>
          <t>ИНН:  9717133346</t>
        </is>
      </c>
      <c r="AA3" s="2" t="n"/>
      <c r="AB3" s="417" t="n"/>
      <c r="AC3" s="2" t="inlineStr">
        <is>
          <t>в ПАО «Сбербанк»</t>
        </is>
      </c>
      <c r="AD3" s="2" t="n"/>
      <c r="AE3" s="2" t="n"/>
    </row>
    <row r="4">
      <c r="A4" s="319" t="n"/>
      <c r="B4" s="319" t="n"/>
      <c r="C4" s="4" t="n"/>
      <c r="D4" s="2" t="n"/>
      <c r="E4" s="2" t="n"/>
      <c r="F4" s="2" t="n"/>
      <c r="G4" s="2" t="n"/>
      <c r="H4" s="2" t="n"/>
      <c r="I4" s="2" t="n"/>
      <c r="J4" s="2" t="n"/>
      <c r="K4" s="2" t="n"/>
      <c r="L4" s="417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inlineStr">
        <is>
          <t>КПП: 771701001</t>
        </is>
      </c>
      <c r="AA4" s="2" t="n"/>
      <c r="AB4" s="417" t="n"/>
      <c r="AC4" s="2" t="inlineStr">
        <is>
          <t>к/с: 30101810400000000225</t>
        </is>
      </c>
      <c r="AD4" s="2" t="n"/>
      <c r="AE4" s="2" t="n"/>
    </row>
    <row r="5">
      <c r="A5" s="7" t="n"/>
      <c r="B5" s="7" t="n"/>
      <c r="C5" s="8" t="n"/>
      <c r="D5" s="6" t="n"/>
      <c r="E5" s="6" t="n"/>
      <c r="F5" s="6" t="inlineStr">
        <is>
          <t>oooyata.ru</t>
        </is>
      </c>
      <c r="G5" s="6" t="n"/>
      <c r="H5" s="6" t="n"/>
      <c r="I5" s="6" t="n"/>
      <c r="J5" s="6" t="n"/>
      <c r="K5" s="6" t="n"/>
      <c r="L5" s="418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  <c r="AA5" s="6" t="n"/>
      <c r="AB5" s="418" t="n"/>
      <c r="AC5" s="6" t="inlineStr">
        <is>
          <t>БИК: 044525225</t>
        </is>
      </c>
      <c r="AD5" s="6" t="n"/>
      <c r="AE5" s="6" t="n"/>
    </row>
    <row r="6">
      <c r="A6" s="319" t="n"/>
      <c r="B6" s="319" t="n"/>
      <c r="C6" s="4" t="n"/>
      <c r="D6" s="2" t="n"/>
      <c r="E6" s="2" t="n"/>
      <c r="F6" s="2" t="n"/>
      <c r="G6" s="2" t="n"/>
      <c r="H6" s="2" t="n"/>
      <c r="I6" s="2" t="n"/>
      <c r="J6" s="2" t="n"/>
      <c r="K6" s="2" t="n"/>
      <c r="L6" s="417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417" t="n"/>
      <c r="AC6" s="2" t="n"/>
      <c r="AD6" s="2" t="n"/>
      <c r="AE6" s="2" t="n"/>
    </row>
    <row r="7">
      <c r="A7" s="319" t="n"/>
      <c r="B7" s="319" t="n"/>
      <c r="C7" s="4" t="n"/>
      <c r="D7" s="2" t="n"/>
      <c r="E7" s="2" t="n"/>
      <c r="F7" s="2" t="n"/>
      <c r="G7" s="2" t="n"/>
      <c r="H7" s="2" t="n"/>
      <c r="I7" s="2" t="n"/>
      <c r="J7" s="2" t="n"/>
      <c r="K7" s="2" t="n"/>
      <c r="L7" s="417" t="n"/>
      <c r="M7" s="2" t="n"/>
      <c r="N7" s="2" t="n"/>
      <c r="O7" s="2" t="n"/>
      <c r="P7" s="14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68" t="n"/>
      <c r="AC7" s="68" t="n"/>
      <c r="AD7" s="68" t="n"/>
      <c r="AE7" s="419" t="inlineStr">
        <is>
          <t>действует с 01.10.2026 г</t>
        </is>
      </c>
    </row>
    <row r="8">
      <c r="A8" s="66" t="n"/>
      <c r="B8" s="50" t="inlineStr">
        <is>
          <t>Тарифы на услуги доставки сборного груза :</t>
        </is>
      </c>
      <c r="C8" s="67" t="n"/>
      <c r="D8" s="68" t="n"/>
      <c r="E8" s="68" t="n"/>
      <c r="F8" s="68" t="n"/>
      <c r="G8" s="68" t="n"/>
      <c r="H8" s="68" t="n"/>
      <c r="I8" s="68" t="n"/>
      <c r="J8" s="68" t="n"/>
      <c r="K8" s="68" t="n"/>
      <c r="L8" s="420" t="n"/>
      <c r="M8" s="68" t="n"/>
      <c r="N8" s="68" t="n"/>
      <c r="O8" s="68" t="n"/>
      <c r="P8" s="68" t="n"/>
      <c r="Q8" s="68" t="n"/>
      <c r="R8" s="68" t="n"/>
      <c r="S8" s="68" t="n"/>
      <c r="T8" s="68" t="n"/>
      <c r="U8" s="68" t="n"/>
      <c r="V8" s="68" t="n"/>
      <c r="W8" s="68" t="n"/>
      <c r="X8" s="68" t="n"/>
      <c r="Y8" s="68" t="n"/>
      <c r="Z8" s="68" t="n"/>
      <c r="AA8" s="68" t="n"/>
      <c r="AB8" s="68" t="n"/>
      <c r="AC8" s="68" t="n"/>
      <c r="AD8" s="68" t="n"/>
      <c r="AE8" s="68" t="n"/>
    </row>
    <row r="9">
      <c r="A9" s="319" t="n"/>
      <c r="B9" s="319" t="n"/>
      <c r="C9" s="4" t="n"/>
      <c r="D9" s="2" t="n"/>
      <c r="E9" s="2" t="n"/>
      <c r="F9" s="2" t="n"/>
      <c r="G9" s="2" t="n"/>
      <c r="H9" s="2" t="n"/>
      <c r="I9" s="2" t="n"/>
      <c r="J9" s="2" t="n"/>
      <c r="K9" s="2" t="n"/>
      <c r="L9" s="417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101" t="n"/>
      <c r="AA9" s="101" t="n"/>
      <c r="AB9" s="68" t="n"/>
      <c r="AC9" s="68" t="n"/>
      <c r="AD9" s="68" t="n"/>
      <c r="AE9" s="82" t="n"/>
    </row>
    <row r="10"/>
    <row r="11" ht="15" customHeight="1">
      <c r="A11" s="252" t="inlineStr">
        <is>
          <t>п/п</t>
        </is>
      </c>
      <c r="B11" s="257" t="inlineStr">
        <is>
          <t>Город
отправления</t>
        </is>
      </c>
      <c r="C11" s="257" t="inlineStr">
        <is>
          <t>Город
назначения</t>
        </is>
      </c>
      <c r="D11" s="257" t="inlineStr">
        <is>
          <t>Плотность
груза, кг</t>
        </is>
      </c>
      <c r="E11" s="257" t="inlineStr">
        <is>
          <t>Скорость/  тип перевозки сборного груза</t>
        </is>
      </c>
      <c r="F11" s="257" t="inlineStr">
        <is>
          <t>Срок  доставки в пути</t>
        </is>
      </c>
      <c r="G11" s="257" t="inlineStr">
        <is>
          <t>Мин. стоим перевозки, руб</t>
        </is>
      </c>
      <c r="H11" s="469" t="inlineStr">
        <is>
          <t>Цена за 1кг, руб</t>
        </is>
      </c>
      <c r="I11" s="443" t="n"/>
      <c r="J11" s="443" t="n"/>
      <c r="K11" s="443" t="n"/>
      <c r="L11" s="443" t="n"/>
      <c r="M11" s="443" t="n"/>
      <c r="N11" s="443" t="n"/>
      <c r="O11" s="443" t="n"/>
      <c r="P11" s="443" t="n"/>
      <c r="Q11" s="443" t="n"/>
      <c r="R11" s="444" t="n"/>
      <c r="S11" s="93" t="n"/>
      <c r="T11" s="318" t="inlineStr">
        <is>
          <t>Цена за 1м3, руб</t>
        </is>
      </c>
      <c r="U11" s="452" t="n"/>
      <c r="V11" s="452" t="n"/>
      <c r="W11" s="453" t="n"/>
      <c r="X11" s="318" t="n"/>
      <c r="Y11" s="318" t="n"/>
      <c r="Z11" s="318" t="n"/>
      <c r="AA11" s="318" t="n"/>
      <c r="AB11" s="318" t="n"/>
      <c r="AC11" s="318" t="n"/>
      <c r="AD11" s="318" t="n"/>
      <c r="AE11" s="257" t="inlineStr">
        <is>
          <t>Температурный
режим
(наценка 
к тарифу, 
руб)</t>
        </is>
      </c>
    </row>
    <row r="12" ht="42.75" customHeight="1">
      <c r="A12" s="426" t="n"/>
      <c r="B12" s="426" t="n"/>
      <c r="C12" s="426" t="n"/>
      <c r="D12" s="426" t="n"/>
      <c r="E12" s="426" t="n"/>
      <c r="F12" s="426" t="n"/>
      <c r="G12" s="426" t="n"/>
      <c r="H12" s="70" t="inlineStr">
        <is>
          <t>&lt;100 кг</t>
        </is>
      </c>
      <c r="I12" s="88" t="inlineStr">
        <is>
          <t>100 -199кг</t>
        </is>
      </c>
      <c r="J12" s="88" t="inlineStr">
        <is>
          <t>200 -299кг</t>
        </is>
      </c>
      <c r="K12" s="88" t="inlineStr">
        <is>
          <t>300 -499кг</t>
        </is>
      </c>
      <c r="L12" s="88" t="inlineStr">
        <is>
          <t>500 -899кг</t>
        </is>
      </c>
      <c r="M12" s="88" t="inlineStr">
        <is>
          <t>900 -1199кг</t>
        </is>
      </c>
      <c r="N12" s="88" t="inlineStr">
        <is>
          <t>1200 -1499кг</t>
        </is>
      </c>
      <c r="O12" s="88" t="inlineStr">
        <is>
          <t>1500 -1999кг</t>
        </is>
      </c>
      <c r="P12" s="88" t="inlineStr">
        <is>
          <t>2000 -2999кг</t>
        </is>
      </c>
      <c r="Q12" s="88" t="inlineStr">
        <is>
          <t>3000-4999 кг</t>
        </is>
      </c>
      <c r="R12" s="88" t="inlineStr">
        <is>
          <t>&gt; 5000кг</t>
        </is>
      </c>
      <c r="S12" s="88" t="n"/>
      <c r="T12" s="428" t="inlineStr">
        <is>
          <t>&lt; 0,4 м3</t>
        </is>
      </c>
      <c r="U12" s="96" t="inlineStr">
        <is>
          <t>до 0,8 м3</t>
        </is>
      </c>
      <c r="V12" s="96" t="inlineStr">
        <is>
          <t>до 1,2 м3</t>
        </is>
      </c>
      <c r="W12" s="96" t="inlineStr">
        <is>
          <t>до 2 м3</t>
        </is>
      </c>
      <c r="X12" s="96" t="inlineStr">
        <is>
          <t>до 3,6 м3</t>
        </is>
      </c>
      <c r="Y12" s="96" t="inlineStr">
        <is>
          <t>до 4,8 м3</t>
        </is>
      </c>
      <c r="Z12" s="96" t="inlineStr">
        <is>
          <t>до 6 м3</t>
        </is>
      </c>
      <c r="AA12" s="96" t="inlineStr">
        <is>
          <t>до 8 м3</t>
        </is>
      </c>
      <c r="AB12" s="88" t="inlineStr">
        <is>
          <t>до 12 м3</t>
        </is>
      </c>
      <c r="AC12" s="88" t="inlineStr">
        <is>
          <t>до 20 м3</t>
        </is>
      </c>
      <c r="AD12" s="102" t="inlineStr">
        <is>
          <t>&gt;20 м3</t>
        </is>
      </c>
      <c r="AE12" s="426" t="n"/>
    </row>
    <row r="13" ht="12.75" customHeight="1">
      <c r="A13" s="253" t="n"/>
      <c r="B13" s="71" t="n"/>
      <c r="C13" s="72" t="n"/>
      <c r="D13" s="72" t="n"/>
      <c r="E13" s="72" t="n"/>
      <c r="F13" s="72" t="n"/>
      <c r="G13" s="72" t="n"/>
      <c r="H13" s="73" t="n"/>
      <c r="I13" s="89" t="n"/>
      <c r="J13" s="89" t="n"/>
      <c r="K13" s="89" t="n"/>
      <c r="L13" s="89" t="n"/>
      <c r="M13" s="89" t="n"/>
      <c r="N13" s="89" t="n"/>
      <c r="O13" s="89" t="n"/>
      <c r="P13" s="89" t="n"/>
      <c r="Q13" s="89" t="n"/>
      <c r="R13" s="89" t="n"/>
      <c r="S13" s="89" t="n"/>
      <c r="T13" s="470" t="n"/>
      <c r="U13" s="98" t="n"/>
      <c r="V13" s="98" t="n"/>
      <c r="W13" s="98" t="n"/>
      <c r="X13" s="98" t="n"/>
      <c r="Y13" s="98" t="n"/>
      <c r="Z13" s="98" t="n"/>
      <c r="AA13" s="98" t="n"/>
      <c r="AB13" s="89" t="n"/>
      <c r="AC13" s="89" t="n"/>
      <c r="AD13" s="103" t="n"/>
      <c r="AE13" s="72" t="n"/>
    </row>
    <row r="14" ht="15.75" customHeight="1">
      <c r="A14" s="74" t="n">
        <v>1</v>
      </c>
      <c r="B14" s="75" t="inlineStr">
        <is>
          <t>Тында</t>
        </is>
      </c>
      <c r="C14" s="76" t="inlineStr">
        <is>
          <t>Алдан</t>
        </is>
      </c>
      <c r="D14" s="77" t="n">
        <v>230</v>
      </c>
      <c r="E14" s="78" t="inlineStr">
        <is>
          <t>вагон</t>
        </is>
      </c>
      <c r="F14" s="77" t="n">
        <v>2</v>
      </c>
      <c r="G14" s="77" t="n">
        <v>3000</v>
      </c>
      <c r="H14" s="79" t="n">
        <v>33</v>
      </c>
      <c r="I14" s="79" t="n">
        <v>33</v>
      </c>
      <c r="J14" s="79" t="n">
        <v>33</v>
      </c>
      <c r="K14" s="79" t="n">
        <v>33</v>
      </c>
      <c r="L14" s="79" t="n">
        <v>33</v>
      </c>
      <c r="M14" s="79" t="n">
        <v>33</v>
      </c>
      <c r="N14" s="79" t="n">
        <v>33</v>
      </c>
      <c r="O14" s="79" t="n">
        <v>33</v>
      </c>
      <c r="P14" s="79" t="n">
        <v>33</v>
      </c>
      <c r="Q14" s="79" t="n">
        <v>33</v>
      </c>
      <c r="R14" s="79" t="n">
        <v>33</v>
      </c>
      <c r="S14" s="88" t="n"/>
      <c r="T14" s="99">
        <f>$D14*H14</f>
        <v/>
      </c>
      <c r="U14" s="99">
        <f>$D14*I14</f>
        <v/>
      </c>
      <c r="V14" s="99">
        <f>$D14*J14</f>
        <v/>
      </c>
      <c r="W14" s="99">
        <f>$D14*K14</f>
        <v/>
      </c>
      <c r="X14" s="99">
        <f>$D14*L14</f>
        <v/>
      </c>
      <c r="Y14" s="99">
        <f>$D14*M14</f>
        <v/>
      </c>
      <c r="Z14" s="99">
        <f>$D14*N14</f>
        <v/>
      </c>
      <c r="AA14" s="99">
        <f>$D14*O14</f>
        <v/>
      </c>
      <c r="AB14" s="99">
        <f>$D14*P14</f>
        <v/>
      </c>
      <c r="AC14" s="99">
        <f>$D14*Q14</f>
        <v/>
      </c>
      <c r="AD14" s="99">
        <f>$D14*R14</f>
        <v/>
      </c>
      <c r="AE14" s="104" t="inlineStr">
        <is>
          <t>+50%</t>
        </is>
      </c>
    </row>
    <row r="15" ht="15.75" customHeight="1">
      <c r="A15" s="74">
        <f>A14+1</f>
        <v/>
      </c>
      <c r="B15" s="75" t="inlineStr">
        <is>
          <t>Тында</t>
        </is>
      </c>
      <c r="C15" s="76" t="inlineStr">
        <is>
          <t>Москва</t>
        </is>
      </c>
      <c r="D15" s="77" t="n">
        <v>230</v>
      </c>
      <c r="E15" s="78" t="inlineStr">
        <is>
          <t>вагон</t>
        </is>
      </c>
      <c r="F15" s="77" t="n">
        <v>8</v>
      </c>
      <c r="G15" s="77" t="n">
        <v>3000</v>
      </c>
      <c r="H15" s="79" t="n">
        <v>54</v>
      </c>
      <c r="I15" s="79">
        <f>H15-0.5</f>
        <v/>
      </c>
      <c r="J15" s="79">
        <f>I15-0.5</f>
        <v/>
      </c>
      <c r="K15" s="79">
        <f>J15-0.5</f>
        <v/>
      </c>
      <c r="L15" s="79">
        <f>K15-0.5</f>
        <v/>
      </c>
      <c r="M15" s="79">
        <f>L15-0.5</f>
        <v/>
      </c>
      <c r="N15" s="79">
        <f>M15-0.5</f>
        <v/>
      </c>
      <c r="O15" s="79">
        <f>N15-0.5</f>
        <v/>
      </c>
      <c r="P15" s="79">
        <f>O15-0.5</f>
        <v/>
      </c>
      <c r="Q15" s="79">
        <f>P15-0.5</f>
        <v/>
      </c>
      <c r="R15" s="79">
        <f>Q15-0.5</f>
        <v/>
      </c>
      <c r="S15" s="88" t="n"/>
      <c r="T15" s="99">
        <f>$D15*H15</f>
        <v/>
      </c>
      <c r="U15" s="99">
        <f>$D15*I15</f>
        <v/>
      </c>
      <c r="V15" s="99">
        <f>$D15*J15</f>
        <v/>
      </c>
      <c r="W15" s="99">
        <f>$D15*K15</f>
        <v/>
      </c>
      <c r="X15" s="99">
        <f>$D15*L15</f>
        <v/>
      </c>
      <c r="Y15" s="99">
        <f>$D15*M15</f>
        <v/>
      </c>
      <c r="Z15" s="99">
        <f>$D15*N15</f>
        <v/>
      </c>
      <c r="AA15" s="99">
        <f>$D15*O15</f>
        <v/>
      </c>
      <c r="AB15" s="99">
        <f>$D15*P15</f>
        <v/>
      </c>
      <c r="AC15" s="99">
        <f>$D15*Q15</f>
        <v/>
      </c>
      <c r="AD15" s="99">
        <f>$D15*R15</f>
        <v/>
      </c>
      <c r="AE15" s="104" t="inlineStr">
        <is>
          <t>+50%</t>
        </is>
      </c>
    </row>
    <row r="16" ht="15.75" customHeight="1">
      <c r="A16" s="74">
        <f>A15+1</f>
        <v/>
      </c>
      <c r="B16" s="75" t="inlineStr">
        <is>
          <t>Тында</t>
        </is>
      </c>
      <c r="C16" s="76" t="inlineStr">
        <is>
          <t>Красноярск</t>
        </is>
      </c>
      <c r="D16" s="77" t="n">
        <v>230</v>
      </c>
      <c r="E16" s="78" t="inlineStr">
        <is>
          <t>вагон</t>
        </is>
      </c>
      <c r="F16" s="77" t="n">
        <v>2</v>
      </c>
      <c r="G16" s="77" t="n">
        <v>3000</v>
      </c>
      <c r="H16" s="79" t="n">
        <v>23</v>
      </c>
      <c r="I16" s="79" t="n">
        <v>23</v>
      </c>
      <c r="J16" s="79" t="n">
        <v>23</v>
      </c>
      <c r="K16" s="79" t="n">
        <v>23</v>
      </c>
      <c r="L16" s="79" t="n">
        <v>23</v>
      </c>
      <c r="M16" s="79" t="n">
        <v>23</v>
      </c>
      <c r="N16" s="79" t="n">
        <v>23</v>
      </c>
      <c r="O16" s="79" t="n">
        <v>23</v>
      </c>
      <c r="P16" s="79" t="n">
        <v>23</v>
      </c>
      <c r="Q16" s="79" t="n">
        <v>23</v>
      </c>
      <c r="R16" s="79" t="n">
        <v>23</v>
      </c>
      <c r="S16" s="88" t="n"/>
      <c r="T16" s="99">
        <f>$D16*H16</f>
        <v/>
      </c>
      <c r="U16" s="99">
        <f>$D16*I16</f>
        <v/>
      </c>
      <c r="V16" s="99">
        <f>$D16*J16</f>
        <v/>
      </c>
      <c r="W16" s="99">
        <f>$D16*K16</f>
        <v/>
      </c>
      <c r="X16" s="99">
        <f>$D16*L16</f>
        <v/>
      </c>
      <c r="Y16" s="99">
        <f>$D16*M16</f>
        <v/>
      </c>
      <c r="Z16" s="99">
        <f>$D16*N16</f>
        <v/>
      </c>
      <c r="AA16" s="99">
        <f>$D16*O16</f>
        <v/>
      </c>
      <c r="AB16" s="99">
        <f>$D16*P16</f>
        <v/>
      </c>
      <c r="AC16" s="99">
        <f>$D16*Q16</f>
        <v/>
      </c>
      <c r="AD16" s="99">
        <f>$D16*R16</f>
        <v/>
      </c>
      <c r="AE16" s="104" t="inlineStr">
        <is>
          <t>+50%</t>
        </is>
      </c>
    </row>
    <row r="17" ht="15.75" customHeight="1">
      <c r="A17" s="74">
        <f>A16+1</f>
        <v/>
      </c>
      <c r="B17" s="75" t="inlineStr">
        <is>
          <t>Тында</t>
        </is>
      </c>
      <c r="C17" s="76" t="inlineStr">
        <is>
          <t>Нерюнгри</t>
        </is>
      </c>
      <c r="D17" s="77" t="n">
        <v>230</v>
      </c>
      <c r="E17" s="78" t="inlineStr">
        <is>
          <t>вагон</t>
        </is>
      </c>
      <c r="F17" s="77" t="n">
        <v>2</v>
      </c>
      <c r="G17" s="77" t="n">
        <v>3000</v>
      </c>
      <c r="H17" s="79" t="n">
        <v>16</v>
      </c>
      <c r="I17" s="79" t="n">
        <v>16</v>
      </c>
      <c r="J17" s="79" t="n">
        <v>16</v>
      </c>
      <c r="K17" s="79" t="n">
        <v>16</v>
      </c>
      <c r="L17" s="79" t="n">
        <v>16</v>
      </c>
      <c r="M17" s="79" t="n">
        <v>16</v>
      </c>
      <c r="N17" s="79" t="n">
        <v>16</v>
      </c>
      <c r="O17" s="79" t="n">
        <v>16</v>
      </c>
      <c r="P17" s="79" t="n">
        <v>16</v>
      </c>
      <c r="Q17" s="79" t="n">
        <v>16</v>
      </c>
      <c r="R17" s="79" t="n">
        <v>16</v>
      </c>
      <c r="S17" s="88" t="n"/>
      <c r="T17" s="99">
        <f>$D17*H17</f>
        <v/>
      </c>
      <c r="U17" s="99">
        <f>$D17*I17</f>
        <v/>
      </c>
      <c r="V17" s="99">
        <f>$D17*J17</f>
        <v/>
      </c>
      <c r="W17" s="99">
        <f>$D17*K17</f>
        <v/>
      </c>
      <c r="X17" s="99">
        <f>$D17*L17</f>
        <v/>
      </c>
      <c r="Y17" s="99">
        <f>$D17*M17</f>
        <v/>
      </c>
      <c r="Z17" s="99">
        <f>$D17*N17</f>
        <v/>
      </c>
      <c r="AA17" s="99">
        <f>$D17*O17</f>
        <v/>
      </c>
      <c r="AB17" s="99">
        <f>$D17*P17</f>
        <v/>
      </c>
      <c r="AC17" s="99">
        <f>$D17*Q17</f>
        <v/>
      </c>
      <c r="AD17" s="99">
        <f>$D17*R17</f>
        <v/>
      </c>
      <c r="AE17" s="104" t="inlineStr">
        <is>
          <t>+50%</t>
        </is>
      </c>
    </row>
    <row r="18" ht="15.75" customHeight="1">
      <c r="A18" s="74">
        <f>A17+1</f>
        <v/>
      </c>
      <c r="B18" s="75" t="inlineStr">
        <is>
          <t>Тында</t>
        </is>
      </c>
      <c r="C18" s="76" t="inlineStr">
        <is>
          <t>Нижний  куранах</t>
        </is>
      </c>
      <c r="D18" s="77" t="n">
        <v>230</v>
      </c>
      <c r="E18" s="78" t="inlineStr">
        <is>
          <t>вагон</t>
        </is>
      </c>
      <c r="F18" s="77" t="n">
        <v>3</v>
      </c>
      <c r="G18" s="77" t="n">
        <v>3000</v>
      </c>
      <c r="H18" s="79" t="n">
        <v>35</v>
      </c>
      <c r="I18" s="79" t="n">
        <v>35</v>
      </c>
      <c r="J18" s="79" t="n">
        <v>35</v>
      </c>
      <c r="K18" s="79" t="n">
        <v>35</v>
      </c>
      <c r="L18" s="79" t="n">
        <v>35</v>
      </c>
      <c r="M18" s="79" t="n">
        <v>35</v>
      </c>
      <c r="N18" s="79" t="n">
        <v>35</v>
      </c>
      <c r="O18" s="79" t="n">
        <v>35</v>
      </c>
      <c r="P18" s="79" t="n">
        <v>35</v>
      </c>
      <c r="Q18" s="79" t="n">
        <v>35</v>
      </c>
      <c r="R18" s="79" t="n">
        <v>35</v>
      </c>
      <c r="S18" s="88" t="n"/>
      <c r="T18" s="99">
        <f>$D18*H18</f>
        <v/>
      </c>
      <c r="U18" s="99">
        <f>$D18*I18</f>
        <v/>
      </c>
      <c r="V18" s="99">
        <f>$D18*J18</f>
        <v/>
      </c>
      <c r="W18" s="99">
        <f>$D18*K18</f>
        <v/>
      </c>
      <c r="X18" s="99">
        <f>$D18*L18</f>
        <v/>
      </c>
      <c r="Y18" s="99">
        <f>$D18*M18</f>
        <v/>
      </c>
      <c r="Z18" s="99">
        <f>$D18*N18</f>
        <v/>
      </c>
      <c r="AA18" s="99">
        <f>$D18*O18</f>
        <v/>
      </c>
      <c r="AB18" s="99">
        <f>$D18*P18</f>
        <v/>
      </c>
      <c r="AC18" s="99">
        <f>$D18*Q18</f>
        <v/>
      </c>
      <c r="AD18" s="99">
        <f>$D18*R18</f>
        <v/>
      </c>
      <c r="AE18" s="104" t="inlineStr">
        <is>
          <t>+50%</t>
        </is>
      </c>
    </row>
    <row r="19" ht="15.75" customHeight="1">
      <c r="A19" s="74">
        <f>A18+1</f>
        <v/>
      </c>
      <c r="B19" s="75" t="inlineStr">
        <is>
          <t>Тында</t>
        </is>
      </c>
      <c r="C19" s="76" t="inlineStr">
        <is>
          <t>Новая Чара</t>
        </is>
      </c>
      <c r="D19" s="77" t="n">
        <v>230</v>
      </c>
      <c r="E19" s="78" t="inlineStr">
        <is>
          <t>вагон</t>
        </is>
      </c>
      <c r="F19" s="77" t="n">
        <v>1</v>
      </c>
      <c r="G19" s="77" t="n">
        <v>3000</v>
      </c>
      <c r="H19" s="79" t="n">
        <v>23</v>
      </c>
      <c r="I19" s="79" t="n">
        <v>23</v>
      </c>
      <c r="J19" s="79" t="n">
        <v>23</v>
      </c>
      <c r="K19" s="79" t="n">
        <v>23</v>
      </c>
      <c r="L19" s="79" t="n">
        <v>23</v>
      </c>
      <c r="M19" s="79" t="n">
        <v>23</v>
      </c>
      <c r="N19" s="79" t="n">
        <v>23</v>
      </c>
      <c r="O19" s="79" t="n">
        <v>23</v>
      </c>
      <c r="P19" s="79" t="n">
        <v>23</v>
      </c>
      <c r="Q19" s="79" t="n">
        <v>23</v>
      </c>
      <c r="R19" s="79" t="n">
        <v>23</v>
      </c>
      <c r="S19" s="88" t="n"/>
      <c r="T19" s="99">
        <f>$D19*H19</f>
        <v/>
      </c>
      <c r="U19" s="99">
        <f>$D19*I19</f>
        <v/>
      </c>
      <c r="V19" s="99">
        <f>$D19*J19</f>
        <v/>
      </c>
      <c r="W19" s="99">
        <f>$D19*K19</f>
        <v/>
      </c>
      <c r="X19" s="99">
        <f>$D19*L19</f>
        <v/>
      </c>
      <c r="Y19" s="99">
        <f>$D19*M19</f>
        <v/>
      </c>
      <c r="Z19" s="99">
        <f>$D19*N19</f>
        <v/>
      </c>
      <c r="AA19" s="99">
        <f>$D19*O19</f>
        <v/>
      </c>
      <c r="AB19" s="99">
        <f>$D19*P19</f>
        <v/>
      </c>
      <c r="AC19" s="99">
        <f>$D19*Q19</f>
        <v/>
      </c>
      <c r="AD19" s="99">
        <f>$D19*R19</f>
        <v/>
      </c>
      <c r="AE19" s="104" t="inlineStr">
        <is>
          <t>+50%</t>
        </is>
      </c>
    </row>
    <row r="20" ht="15.75" customHeight="1">
      <c r="A20" s="74">
        <f>A19+1</f>
        <v/>
      </c>
      <c r="B20" s="75" t="inlineStr">
        <is>
          <t>Тында</t>
        </is>
      </c>
      <c r="C20" s="76" t="inlineStr">
        <is>
          <t>Новый Уоян</t>
        </is>
      </c>
      <c r="D20" s="77" t="n">
        <v>230</v>
      </c>
      <c r="E20" s="78" t="inlineStr">
        <is>
          <t>вагон</t>
        </is>
      </c>
      <c r="F20" s="77" t="n">
        <v>2</v>
      </c>
      <c r="G20" s="77" t="n">
        <v>3000</v>
      </c>
      <c r="H20" s="79" t="n">
        <v>23</v>
      </c>
      <c r="I20" s="79" t="n">
        <v>23</v>
      </c>
      <c r="J20" s="79" t="n">
        <v>23</v>
      </c>
      <c r="K20" s="79" t="n">
        <v>23</v>
      </c>
      <c r="L20" s="79" t="n">
        <v>23</v>
      </c>
      <c r="M20" s="79" t="n">
        <v>23</v>
      </c>
      <c r="N20" s="79" t="n">
        <v>23</v>
      </c>
      <c r="O20" s="79" t="n">
        <v>23</v>
      </c>
      <c r="P20" s="79" t="n">
        <v>23</v>
      </c>
      <c r="Q20" s="79" t="n">
        <v>23</v>
      </c>
      <c r="R20" s="79" t="n">
        <v>23</v>
      </c>
      <c r="S20" s="88" t="n"/>
      <c r="T20" s="99">
        <f>$D20*H20</f>
        <v/>
      </c>
      <c r="U20" s="99">
        <f>$D20*I20</f>
        <v/>
      </c>
      <c r="V20" s="99">
        <f>$D20*J20</f>
        <v/>
      </c>
      <c r="W20" s="99">
        <f>$D20*K20</f>
        <v/>
      </c>
      <c r="X20" s="99">
        <f>$D20*L20</f>
        <v/>
      </c>
      <c r="Y20" s="99">
        <f>$D20*M20</f>
        <v/>
      </c>
      <c r="Z20" s="99">
        <f>$D20*N20</f>
        <v/>
      </c>
      <c r="AA20" s="99">
        <f>$D20*O20</f>
        <v/>
      </c>
      <c r="AB20" s="99">
        <f>$D20*P20</f>
        <v/>
      </c>
      <c r="AC20" s="99">
        <f>$D20*Q20</f>
        <v/>
      </c>
      <c r="AD20" s="99">
        <f>$D20*R20</f>
        <v/>
      </c>
      <c r="AE20" s="104" t="inlineStr">
        <is>
          <t>+50%</t>
        </is>
      </c>
    </row>
    <row r="21" ht="15.75" customHeight="1">
      <c r="A21" s="74">
        <f>A20+1</f>
        <v/>
      </c>
      <c r="B21" s="75" t="inlineStr">
        <is>
          <t>Тында</t>
        </is>
      </c>
      <c r="C21" s="76" t="inlineStr">
        <is>
          <t>Олекма</t>
        </is>
      </c>
      <c r="D21" s="77" t="n">
        <v>230</v>
      </c>
      <c r="E21" s="78" t="inlineStr">
        <is>
          <t>вагон</t>
        </is>
      </c>
      <c r="F21" s="77" t="n">
        <v>1</v>
      </c>
      <c r="G21" s="77" t="n">
        <v>3000</v>
      </c>
      <c r="H21" s="79" t="n">
        <v>23</v>
      </c>
      <c r="I21" s="79" t="n">
        <v>23</v>
      </c>
      <c r="J21" s="79" t="n">
        <v>23</v>
      </c>
      <c r="K21" s="79" t="n">
        <v>23</v>
      </c>
      <c r="L21" s="79" t="n">
        <v>23</v>
      </c>
      <c r="M21" s="79" t="n">
        <v>23</v>
      </c>
      <c r="N21" s="79" t="n">
        <v>23</v>
      </c>
      <c r="O21" s="79" t="n">
        <v>23</v>
      </c>
      <c r="P21" s="79" t="n">
        <v>23</v>
      </c>
      <c r="Q21" s="79" t="n">
        <v>23</v>
      </c>
      <c r="R21" s="79" t="n">
        <v>23</v>
      </c>
      <c r="S21" s="88" t="n"/>
      <c r="T21" s="99">
        <f>$D21*H21</f>
        <v/>
      </c>
      <c r="U21" s="99">
        <f>$D21*I21</f>
        <v/>
      </c>
      <c r="V21" s="99">
        <f>$D21*J21</f>
        <v/>
      </c>
      <c r="W21" s="99">
        <f>$D21*K21</f>
        <v/>
      </c>
      <c r="X21" s="99">
        <f>$D21*L21</f>
        <v/>
      </c>
      <c r="Y21" s="99">
        <f>$D21*M21</f>
        <v/>
      </c>
      <c r="Z21" s="99">
        <f>$D21*N21</f>
        <v/>
      </c>
      <c r="AA21" s="99">
        <f>$D21*O21</f>
        <v/>
      </c>
      <c r="AB21" s="99">
        <f>$D21*P21</f>
        <v/>
      </c>
      <c r="AC21" s="99">
        <f>$D21*Q21</f>
        <v/>
      </c>
      <c r="AD21" s="99">
        <f>$D21*R21</f>
        <v/>
      </c>
      <c r="AE21" s="104" t="inlineStr">
        <is>
          <t>+50%</t>
        </is>
      </c>
    </row>
    <row r="22" ht="15.75" customHeight="1">
      <c r="A22" s="74">
        <f>A21+1</f>
        <v/>
      </c>
      <c r="B22" s="75" t="inlineStr">
        <is>
          <t>Тында</t>
        </is>
      </c>
      <c r="C22" s="76" t="inlineStr">
        <is>
          <t>Северобайкальск</t>
        </is>
      </c>
      <c r="D22" s="77" t="n">
        <v>230</v>
      </c>
      <c r="E22" s="78" t="inlineStr">
        <is>
          <t>вагон</t>
        </is>
      </c>
      <c r="F22" s="77" t="n">
        <v>2</v>
      </c>
      <c r="G22" s="77" t="n">
        <v>3000</v>
      </c>
      <c r="H22" s="79" t="n">
        <v>23</v>
      </c>
      <c r="I22" s="79" t="n">
        <v>23</v>
      </c>
      <c r="J22" s="79" t="n">
        <v>23</v>
      </c>
      <c r="K22" s="79" t="n">
        <v>23</v>
      </c>
      <c r="L22" s="79" t="n">
        <v>23</v>
      </c>
      <c r="M22" s="79" t="n">
        <v>23</v>
      </c>
      <c r="N22" s="79" t="n">
        <v>23</v>
      </c>
      <c r="O22" s="79" t="n">
        <v>23</v>
      </c>
      <c r="P22" s="79" t="n">
        <v>23</v>
      </c>
      <c r="Q22" s="79" t="n">
        <v>23</v>
      </c>
      <c r="R22" s="79" t="n">
        <v>23</v>
      </c>
      <c r="S22" s="88" t="n"/>
      <c r="T22" s="99">
        <f>$D22*H22</f>
        <v/>
      </c>
      <c r="U22" s="99">
        <f>$D22*I22</f>
        <v/>
      </c>
      <c r="V22" s="99">
        <f>$D22*J22</f>
        <v/>
      </c>
      <c r="W22" s="99">
        <f>$D22*K22</f>
        <v/>
      </c>
      <c r="X22" s="99">
        <f>$D22*L22</f>
        <v/>
      </c>
      <c r="Y22" s="99">
        <f>$D22*M22</f>
        <v/>
      </c>
      <c r="Z22" s="99">
        <f>$D22*N22</f>
        <v/>
      </c>
      <c r="AA22" s="99">
        <f>$D22*O22</f>
        <v/>
      </c>
      <c r="AB22" s="99">
        <f>$D22*P22</f>
        <v/>
      </c>
      <c r="AC22" s="99">
        <f>$D22*Q22</f>
        <v/>
      </c>
      <c r="AD22" s="99">
        <f>$D22*R22</f>
        <v/>
      </c>
      <c r="AE22" s="104" t="inlineStr">
        <is>
          <t>+50%</t>
        </is>
      </c>
    </row>
    <row r="23" ht="15.75" customHeight="1">
      <c r="A23" s="74">
        <f>A22+1</f>
        <v/>
      </c>
      <c r="B23" s="75" t="inlineStr">
        <is>
          <t>Тында</t>
        </is>
      </c>
      <c r="C23" s="76" t="inlineStr">
        <is>
          <t>Таксимо</t>
        </is>
      </c>
      <c r="D23" s="77" t="n">
        <v>230</v>
      </c>
      <c r="E23" s="78" t="inlineStr">
        <is>
          <t>вагон</t>
        </is>
      </c>
      <c r="F23" s="77" t="n">
        <v>2</v>
      </c>
      <c r="G23" s="77" t="n">
        <v>3000</v>
      </c>
      <c r="H23" s="79" t="n">
        <v>23</v>
      </c>
      <c r="I23" s="79" t="n">
        <v>23</v>
      </c>
      <c r="J23" s="79" t="n">
        <v>23</v>
      </c>
      <c r="K23" s="79" t="n">
        <v>23</v>
      </c>
      <c r="L23" s="79" t="n">
        <v>23</v>
      </c>
      <c r="M23" s="79" t="n">
        <v>23</v>
      </c>
      <c r="N23" s="79" t="n">
        <v>23</v>
      </c>
      <c r="O23" s="79" t="n">
        <v>23</v>
      </c>
      <c r="P23" s="79" t="n">
        <v>23</v>
      </c>
      <c r="Q23" s="79" t="n">
        <v>23</v>
      </c>
      <c r="R23" s="79" t="n">
        <v>23</v>
      </c>
      <c r="S23" s="88" t="n"/>
      <c r="T23" s="99">
        <f>$D23*H23</f>
        <v/>
      </c>
      <c r="U23" s="99">
        <f>$D23*I23</f>
        <v/>
      </c>
      <c r="V23" s="99">
        <f>$D23*J23</f>
        <v/>
      </c>
      <c r="W23" s="99">
        <f>$D23*K23</f>
        <v/>
      </c>
      <c r="X23" s="99">
        <f>$D23*L23</f>
        <v/>
      </c>
      <c r="Y23" s="99">
        <f>$D23*M23</f>
        <v/>
      </c>
      <c r="Z23" s="99">
        <f>$D23*N23</f>
        <v/>
      </c>
      <c r="AA23" s="99">
        <f>$D23*O23</f>
        <v/>
      </c>
      <c r="AB23" s="99">
        <f>$D23*P23</f>
        <v/>
      </c>
      <c r="AC23" s="99">
        <f>$D23*Q23</f>
        <v/>
      </c>
      <c r="AD23" s="99">
        <f>$D23*R23</f>
        <v/>
      </c>
      <c r="AE23" s="104" t="inlineStr">
        <is>
          <t>+50%</t>
        </is>
      </c>
    </row>
    <row r="24" ht="15.75" customHeight="1">
      <c r="A24" s="74">
        <f>A23+1</f>
        <v/>
      </c>
      <c r="B24" s="75" t="inlineStr">
        <is>
          <t>Тында</t>
        </is>
      </c>
      <c r="C24" s="76" t="inlineStr">
        <is>
          <t>Хани</t>
        </is>
      </c>
      <c r="D24" s="77" t="n">
        <v>230</v>
      </c>
      <c r="E24" s="78" t="inlineStr">
        <is>
          <t>вагон</t>
        </is>
      </c>
      <c r="F24" s="77" t="n">
        <v>1</v>
      </c>
      <c r="G24" s="77" t="n">
        <v>3000</v>
      </c>
      <c r="H24" s="79" t="n">
        <v>23</v>
      </c>
      <c r="I24" s="79" t="n">
        <v>23</v>
      </c>
      <c r="J24" s="79" t="n">
        <v>23</v>
      </c>
      <c r="K24" s="79" t="n">
        <v>23</v>
      </c>
      <c r="L24" s="79" t="n">
        <v>23</v>
      </c>
      <c r="M24" s="79" t="n">
        <v>23</v>
      </c>
      <c r="N24" s="79" t="n">
        <v>23</v>
      </c>
      <c r="O24" s="79" t="n">
        <v>23</v>
      </c>
      <c r="P24" s="79" t="n">
        <v>23</v>
      </c>
      <c r="Q24" s="79" t="n">
        <v>23</v>
      </c>
      <c r="R24" s="79" t="n">
        <v>23</v>
      </c>
      <c r="S24" s="88" t="n"/>
      <c r="T24" s="99">
        <f>$D24*H24</f>
        <v/>
      </c>
      <c r="U24" s="99">
        <f>$D24*I24</f>
        <v/>
      </c>
      <c r="V24" s="99">
        <f>$D24*J24</f>
        <v/>
      </c>
      <c r="W24" s="99">
        <f>$D24*K24</f>
        <v/>
      </c>
      <c r="X24" s="99">
        <f>$D24*L24</f>
        <v/>
      </c>
      <c r="Y24" s="99">
        <f>$D24*M24</f>
        <v/>
      </c>
      <c r="Z24" s="99">
        <f>$D24*N24</f>
        <v/>
      </c>
      <c r="AA24" s="99">
        <f>$D24*O24</f>
        <v/>
      </c>
      <c r="AB24" s="99">
        <f>$D24*P24</f>
        <v/>
      </c>
      <c r="AC24" s="99">
        <f>$D24*Q24</f>
        <v/>
      </c>
      <c r="AD24" s="99">
        <f>$D24*R24</f>
        <v/>
      </c>
      <c r="AE24" s="104" t="inlineStr">
        <is>
          <t>+50%</t>
        </is>
      </c>
    </row>
    <row r="25" ht="15.75" customHeight="1">
      <c r="A25" s="74">
        <f>A24+1</f>
        <v/>
      </c>
      <c r="B25" s="75" t="inlineStr">
        <is>
          <t>Тында</t>
        </is>
      </c>
      <c r="C25" s="76" t="inlineStr">
        <is>
          <t>Юктали</t>
        </is>
      </c>
      <c r="D25" s="77" t="n">
        <v>230</v>
      </c>
      <c r="E25" s="78" t="inlineStr">
        <is>
          <t>вагон</t>
        </is>
      </c>
      <c r="F25" s="77" t="n">
        <v>1</v>
      </c>
      <c r="G25" s="77" t="n">
        <v>3000</v>
      </c>
      <c r="H25" s="79" t="n">
        <v>23</v>
      </c>
      <c r="I25" s="79" t="n">
        <v>23</v>
      </c>
      <c r="J25" s="79" t="n">
        <v>23</v>
      </c>
      <c r="K25" s="79" t="n">
        <v>23</v>
      </c>
      <c r="L25" s="79" t="n">
        <v>23</v>
      </c>
      <c r="M25" s="79" t="n">
        <v>23</v>
      </c>
      <c r="N25" s="79" t="n">
        <v>23</v>
      </c>
      <c r="O25" s="79" t="n">
        <v>23</v>
      </c>
      <c r="P25" s="79" t="n">
        <v>23</v>
      </c>
      <c r="Q25" s="79" t="n">
        <v>23</v>
      </c>
      <c r="R25" s="79" t="n">
        <v>23</v>
      </c>
      <c r="S25" s="88" t="n"/>
      <c r="T25" s="99">
        <f>$D25*H25</f>
        <v/>
      </c>
      <c r="U25" s="99">
        <f>$D25*I25</f>
        <v/>
      </c>
      <c r="V25" s="99">
        <f>$D25*J25</f>
        <v/>
      </c>
      <c r="W25" s="99">
        <f>$D25*K25</f>
        <v/>
      </c>
      <c r="X25" s="99">
        <f>$D25*L25</f>
        <v/>
      </c>
      <c r="Y25" s="99">
        <f>$D25*M25</f>
        <v/>
      </c>
      <c r="Z25" s="99">
        <f>$D25*N25</f>
        <v/>
      </c>
      <c r="AA25" s="99">
        <f>$D25*O25</f>
        <v/>
      </c>
      <c r="AB25" s="99">
        <f>$D25*P25</f>
        <v/>
      </c>
      <c r="AC25" s="99">
        <f>$D25*Q25</f>
        <v/>
      </c>
      <c r="AD25" s="99">
        <f>$D25*R25</f>
        <v/>
      </c>
      <c r="AE25" s="104" t="inlineStr">
        <is>
          <t>+50%</t>
        </is>
      </c>
    </row>
    <row r="26" ht="15.75" customHeight="1">
      <c r="A26" s="74">
        <f>A25+1</f>
        <v/>
      </c>
      <c r="B26" s="75" t="inlineStr">
        <is>
          <t>Тында</t>
        </is>
      </c>
      <c r="C26" s="76" t="inlineStr">
        <is>
          <t>Якутск</t>
        </is>
      </c>
      <c r="D26" s="77" t="n">
        <v>230</v>
      </c>
      <c r="E26" s="78" t="inlineStr">
        <is>
          <t>вагон</t>
        </is>
      </c>
      <c r="F26" s="77" t="n">
        <v>4</v>
      </c>
      <c r="G26" s="77" t="n">
        <v>3000</v>
      </c>
      <c r="H26" s="79" t="n">
        <v>40</v>
      </c>
      <c r="I26" s="79" t="n">
        <v>40</v>
      </c>
      <c r="J26" s="79" t="n">
        <v>40</v>
      </c>
      <c r="K26" s="79" t="n">
        <v>40</v>
      </c>
      <c r="L26" s="79" t="n">
        <v>40</v>
      </c>
      <c r="M26" s="79" t="n">
        <v>40</v>
      </c>
      <c r="N26" s="79" t="n">
        <v>40</v>
      </c>
      <c r="O26" s="79" t="n">
        <v>40</v>
      </c>
      <c r="P26" s="79" t="n">
        <v>40</v>
      </c>
      <c r="Q26" s="79" t="n">
        <v>40</v>
      </c>
      <c r="R26" s="79" t="n">
        <v>40</v>
      </c>
      <c r="S26" s="88" t="n"/>
      <c r="T26" s="99">
        <f>$D26*H26</f>
        <v/>
      </c>
      <c r="U26" s="99">
        <f>$D26*I26</f>
        <v/>
      </c>
      <c r="V26" s="99">
        <f>$D26*J26</f>
        <v/>
      </c>
      <c r="W26" s="99">
        <f>$D26*K26</f>
        <v/>
      </c>
      <c r="X26" s="99">
        <f>$D26*L26</f>
        <v/>
      </c>
      <c r="Y26" s="99">
        <f>$D26*M26</f>
        <v/>
      </c>
      <c r="Z26" s="99">
        <f>$D26*N26</f>
        <v/>
      </c>
      <c r="AA26" s="99">
        <f>$D26*O26</f>
        <v/>
      </c>
      <c r="AB26" s="99">
        <f>$D26*P26</f>
        <v/>
      </c>
      <c r="AC26" s="99">
        <f>$D26*Q26</f>
        <v/>
      </c>
      <c r="AD26" s="99">
        <f>$D26*R26</f>
        <v/>
      </c>
      <c r="AE26" s="104" t="inlineStr">
        <is>
          <t>+50%</t>
        </is>
      </c>
    </row>
    <row r="27">
      <c r="I27" s="90" t="n"/>
      <c r="J27" s="90" t="n"/>
      <c r="K27" s="90" t="n"/>
      <c r="L27" s="90" t="n"/>
      <c r="M27" s="90" t="n"/>
      <c r="N27" s="90" t="n"/>
      <c r="O27" s="90" t="n"/>
      <c r="P27" s="90" t="n"/>
      <c r="Q27" s="90" t="n"/>
      <c r="R27" s="90" t="n"/>
      <c r="U27" s="100" t="n"/>
      <c r="V27" s="100" t="n"/>
      <c r="W27" s="100" t="n"/>
      <c r="X27" s="100" t="n"/>
      <c r="Y27" s="100" t="n"/>
      <c r="Z27" s="100" t="n"/>
      <c r="AA27" s="100" t="n"/>
      <c r="AB27" s="100" t="n"/>
      <c r="AC27" s="100" t="n"/>
      <c r="AD27" s="100" t="n"/>
    </row>
    <row r="28">
      <c r="I28" s="90" t="n"/>
      <c r="J28" s="90" t="n"/>
      <c r="K28" s="90" t="n"/>
      <c r="L28" s="90" t="n"/>
      <c r="M28" s="90" t="n"/>
      <c r="N28" s="90" t="n"/>
      <c r="O28" s="90" t="n"/>
      <c r="P28" s="90" t="n"/>
      <c r="Q28" s="90" t="n"/>
      <c r="R28" s="90" t="n"/>
      <c r="U28" s="100" t="n"/>
      <c r="V28" s="100" t="n"/>
      <c r="W28" s="100" t="n"/>
      <c r="X28" s="100" t="n"/>
      <c r="Y28" s="100" t="n"/>
      <c r="Z28" s="100" t="n"/>
      <c r="AA28" s="100" t="n"/>
      <c r="AB28" s="100" t="n"/>
      <c r="AC28" s="100" t="n"/>
      <c r="AD28" s="100" t="n"/>
    </row>
    <row r="29">
      <c r="A29" s="80" t="n">
        <v>1</v>
      </c>
      <c r="B29" s="259" t="inlineStr">
        <is>
          <t>Срок доставки не учитывает день сдачи груза.</t>
        </is>
      </c>
      <c r="F29" s="259" t="n"/>
      <c r="G29" s="259" t="n"/>
      <c r="H29" s="259" t="n"/>
      <c r="I29" s="91" t="n"/>
      <c r="J29" s="91" t="n"/>
      <c r="K29" s="91" t="n"/>
      <c r="L29" s="91" t="n"/>
      <c r="M29" s="91" t="n"/>
      <c r="N29" s="91" t="n"/>
      <c r="O29" s="91" t="n"/>
      <c r="P29" s="91" t="n"/>
      <c r="Q29" s="91" t="n"/>
      <c r="R29" s="91" t="n"/>
      <c r="U29" s="100" t="n"/>
      <c r="V29" s="100" t="n"/>
      <c r="W29" s="100" t="n"/>
      <c r="X29" s="100" t="n"/>
      <c r="Y29" s="100" t="n"/>
      <c r="Z29" s="100" t="n"/>
      <c r="AA29" s="100" t="n"/>
      <c r="AB29" s="100" t="n"/>
      <c r="AC29" s="100" t="n"/>
      <c r="AD29" s="100" t="n"/>
    </row>
    <row r="30">
      <c r="A30" s="80" t="n">
        <v>2</v>
      </c>
      <c r="B30" s="259" t="inlineStr">
        <is>
          <t xml:space="preserve">При заказе услуги «доставка до дверей» в городе прибытия, расчётный срок доставки увеличивается на 1 день. </t>
        </is>
      </c>
      <c r="M30" s="260" t="n"/>
    </row>
    <row r="31">
      <c r="A31" s="80" t="n">
        <v>3</v>
      </c>
      <c r="B31" s="259" t="inlineStr">
        <is>
          <t xml:space="preserve">В зимний период, так же возможно увеличение сроков доставки. </t>
        </is>
      </c>
      <c r="H31" s="259" t="n"/>
      <c r="I31" s="259" t="n"/>
      <c r="J31" s="259" t="n"/>
      <c r="K31" s="259" t="n"/>
      <c r="L31" s="259" t="n"/>
      <c r="M31" s="260" t="n"/>
    </row>
    <row r="32">
      <c r="A32" s="80" t="n">
        <v>4</v>
      </c>
      <c r="B32" s="259" t="inlineStr">
        <is>
          <t>Измерение объема при приеме груза производится с поправочным коэффициентом 1,1 (надбавка 10%).</t>
        </is>
      </c>
      <c r="K32" s="259" t="n"/>
      <c r="L32" s="259" t="n"/>
      <c r="M32" s="260" t="n"/>
    </row>
    <row r="33">
      <c r="A33" s="80" t="n">
        <v>5</v>
      </c>
      <c r="B33" s="259" t="inlineStr">
        <is>
          <t>В зависимости от указанной плотности, стоимость груза рассчитывается по весу либо объему.</t>
        </is>
      </c>
      <c r="J33" s="259" t="n"/>
      <c r="K33" s="259" t="n"/>
      <c r="L33" s="259" t="n"/>
      <c r="M33" s="260" t="n"/>
    </row>
    <row r="34">
      <c r="A34" s="259" t="n"/>
      <c r="B34" s="259" t="n"/>
      <c r="C34" s="259" t="n"/>
      <c r="D34" s="259" t="n"/>
      <c r="E34" s="259" t="n"/>
      <c r="F34" s="259" t="n"/>
      <c r="G34" s="259" t="n"/>
      <c r="H34" s="259" t="n"/>
      <c r="I34" s="259" t="n"/>
      <c r="J34" s="259" t="n"/>
      <c r="K34" s="259" t="n"/>
      <c r="L34" s="259" t="n"/>
      <c r="M34" s="260" t="n"/>
    </row>
    <row r="35" ht="12.75" customFormat="1" customHeight="1" s="64">
      <c r="A35" s="66" t="n">
        <v>6</v>
      </c>
      <c r="B35" s="50" t="inlineStr">
        <is>
          <t>Условия оказания ПРР услуги:</t>
        </is>
      </c>
      <c r="C35" s="68" t="n"/>
      <c r="D35" s="68" t="n"/>
      <c r="E35" s="68" t="n"/>
      <c r="F35" s="68" t="n"/>
      <c r="G35" s="68" t="n"/>
      <c r="H35" s="68" t="n"/>
      <c r="I35" s="68" t="n"/>
      <c r="J35" s="68" t="n"/>
      <c r="K35" s="68" t="n"/>
      <c r="L35" s="68" t="n"/>
      <c r="M35" s="68" t="n"/>
      <c r="N35" s="68" t="n"/>
      <c r="O35" s="68" t="n"/>
      <c r="P35" s="68" t="n"/>
    </row>
    <row r="36" ht="12.75" customFormat="1" customHeight="1" s="64">
      <c r="A36" s="68" t="n"/>
      <c r="B36" s="68" t="inlineStr">
        <is>
          <t>Вес одного грузового места не превышает 25 кг, объем одного грузового места не превышает 0,2 м³</t>
        </is>
      </c>
      <c r="C36" s="68" t="n"/>
      <c r="D36" s="68" t="n"/>
      <c r="E36" s="68" t="n"/>
      <c r="F36" s="68" t="n"/>
      <c r="G36" s="68" t="n"/>
      <c r="H36" s="68" t="n"/>
      <c r="I36" s="68" t="n"/>
      <c r="J36" s="68" t="n"/>
      <c r="K36" s="68" t="n"/>
      <c r="L36" s="68" t="n"/>
      <c r="M36" s="68" t="n"/>
      <c r="N36" s="68" t="n"/>
      <c r="O36" s="68" t="n"/>
      <c r="P36" s="68" t="n"/>
    </row>
    <row r="37" ht="12.75" customFormat="1" customHeight="1" s="64">
      <c r="A37" s="82" t="n"/>
      <c r="B37" s="68" t="inlineStr">
        <is>
          <t>Максимальный габарит одной из сторон (длина, ширина, высота) не превышает 2 м.</t>
        </is>
      </c>
      <c r="C37" s="68" t="n"/>
      <c r="D37" s="68" t="n"/>
      <c r="E37" s="68" t="n"/>
      <c r="F37" s="68" t="n"/>
      <c r="G37" s="68" t="n"/>
      <c r="H37" s="68" t="n"/>
      <c r="I37" s="68" t="n"/>
      <c r="J37" s="68" t="n"/>
      <c r="K37" s="68" t="n"/>
      <c r="L37" s="68" t="n"/>
      <c r="M37" s="68" t="n"/>
      <c r="N37" s="68" t="n"/>
      <c r="O37" s="68" t="n"/>
      <c r="P37" s="68" t="n"/>
    </row>
    <row r="38" ht="12.75" customFormat="1" customHeight="1" s="64">
      <c r="A38" s="68" t="n"/>
      <c r="B38" s="67" t="inlineStr">
        <is>
          <t>Наценка за подъем/спуск на этаж - по договоренности</t>
        </is>
      </c>
      <c r="C38" s="68" t="n"/>
      <c r="D38" s="68" t="n"/>
      <c r="E38" s="68" t="n"/>
      <c r="F38" s="68" t="n"/>
      <c r="G38" s="68" t="n"/>
      <c r="H38" s="68" t="n"/>
      <c r="I38" s="68" t="n"/>
      <c r="J38" s="68" t="n"/>
      <c r="K38" s="68" t="n"/>
      <c r="L38" s="68" t="n"/>
      <c r="M38" s="68" t="n"/>
      <c r="N38" s="68" t="n"/>
      <c r="O38" s="68" t="n"/>
      <c r="P38" s="68" t="n"/>
    </row>
    <row r="39">
      <c r="A39" s="259" t="n"/>
      <c r="B39" s="259" t="n"/>
      <c r="C39" s="259" t="n"/>
      <c r="D39" s="259" t="n"/>
      <c r="E39" s="259" t="n"/>
      <c r="F39" s="259" t="n"/>
      <c r="G39" s="259" t="n"/>
      <c r="H39" s="259" t="n"/>
      <c r="I39" s="259" t="n"/>
      <c r="J39" s="259" t="n"/>
      <c r="K39" s="259" t="n"/>
      <c r="L39" s="259" t="n"/>
      <c r="M39" s="260" t="n"/>
      <c r="N39" s="260" t="n"/>
      <c r="O39" s="260" t="n"/>
      <c r="P39" s="260" t="n"/>
      <c r="Q39" s="260" t="n"/>
    </row>
    <row r="40">
      <c r="A40" s="80" t="n">
        <v>7</v>
      </c>
      <c r="B40" s="261" t="inlineStr">
        <is>
          <t xml:space="preserve">За негабаритный груз наценка 15% к тарифу: </t>
        </is>
      </c>
      <c r="F40" s="259" t="n"/>
      <c r="G40" s="259" t="n"/>
      <c r="H40" s="259" t="n"/>
      <c r="I40" s="259" t="n"/>
      <c r="J40" s="259" t="n"/>
      <c r="K40" s="259" t="n"/>
      <c r="L40" s="259" t="n"/>
      <c r="M40" s="260" t="n"/>
    </row>
    <row r="41">
      <c r="A41" s="83" t="inlineStr">
        <is>
          <t>-</t>
        </is>
      </c>
      <c r="B41" s="259" t="inlineStr">
        <is>
          <t>если одно тарное место весом свыше 500 кг, или сумма 3-х измерений (Д;Ш;В) одного места более 3,7 метров, либо одна из сторон более 3-х метров;</t>
        </is>
      </c>
      <c r="O41" s="260" t="n"/>
    </row>
    <row r="42">
      <c r="A42" s="259" t="n"/>
      <c r="B42" s="259" t="n"/>
      <c r="C42" s="259" t="n"/>
      <c r="D42" s="259" t="n"/>
      <c r="E42" s="259" t="n"/>
      <c r="F42" s="259" t="n"/>
      <c r="G42" s="259" t="n"/>
      <c r="H42" s="259" t="n"/>
      <c r="I42" s="259" t="n"/>
      <c r="J42" s="259" t="n"/>
      <c r="K42" s="259" t="n"/>
      <c r="L42" s="259" t="n"/>
      <c r="M42" s="260" t="n"/>
    </row>
    <row r="43">
      <c r="A43" s="80" t="n">
        <v>8</v>
      </c>
      <c r="B43" s="261" t="inlineStr">
        <is>
          <t>За негабаритный груз наценка 30% к тарифу:</t>
        </is>
      </c>
      <c r="F43" s="259" t="n"/>
      <c r="G43" s="259" t="n"/>
      <c r="H43" s="259" t="n"/>
      <c r="I43" s="259" t="n"/>
      <c r="J43" s="259" t="n"/>
      <c r="K43" s="259" t="n"/>
      <c r="L43" s="259" t="n"/>
      <c r="M43" s="260" t="n"/>
    </row>
    <row r="44">
      <c r="A44" s="83" t="inlineStr">
        <is>
          <t>-</t>
        </is>
      </c>
      <c r="B44" s="259" t="inlineStr">
        <is>
          <t>если одно тарное место весом свыше 1000 кг, или сумма 3-х измерений (Д;Ш;В) одного места более 3,85 метров, либо одна из сторон более 3,5 метров;</t>
        </is>
      </c>
      <c r="O44" s="260" t="n"/>
    </row>
    <row r="45">
      <c r="A45" s="259" t="n"/>
      <c r="B45" s="259" t="n"/>
      <c r="C45" s="259" t="n"/>
      <c r="D45" s="259" t="n"/>
      <c r="E45" s="259" t="n"/>
      <c r="F45" s="259" t="n"/>
      <c r="G45" s="259" t="n"/>
      <c r="H45" s="259" t="n"/>
      <c r="I45" s="259" t="n"/>
      <c r="J45" s="259" t="n"/>
      <c r="K45" s="259" t="n"/>
      <c r="L45" s="259" t="n"/>
      <c r="M45" s="260" t="n"/>
    </row>
    <row r="46">
      <c r="A46" s="80" t="n">
        <v>9</v>
      </c>
      <c r="B46" s="261" t="inlineStr">
        <is>
          <t>За негабаритный груз наценка 50% к тарифу:</t>
        </is>
      </c>
      <c r="F46" s="259" t="n"/>
      <c r="G46" s="259" t="n"/>
      <c r="H46" s="259" t="n"/>
      <c r="I46" s="259" t="n"/>
      <c r="J46" s="259" t="n"/>
      <c r="K46" s="259" t="n"/>
      <c r="L46" s="259" t="n"/>
      <c r="M46" s="260" t="n"/>
    </row>
    <row r="47">
      <c r="A47" s="83" t="inlineStr">
        <is>
          <t>-</t>
        </is>
      </c>
      <c r="B47" s="259" t="inlineStr">
        <is>
          <t>если одно тарное место весом свыше 3000 кг, или сумма 3-х измерений (Д;Ш;В) одного места более 4,0 метров, либо одна из сторон более 4,0 метров;</t>
        </is>
      </c>
      <c r="O47" s="260" t="n"/>
    </row>
    <row r="48">
      <c r="A48" s="259" t="n"/>
      <c r="B48" s="259" t="n"/>
      <c r="C48" s="259" t="n"/>
      <c r="D48" s="259" t="n"/>
      <c r="E48" s="259" t="n"/>
      <c r="F48" s="259" t="n"/>
      <c r="G48" s="259" t="n"/>
      <c r="H48" s="259" t="n"/>
      <c r="I48" s="259" t="n"/>
      <c r="J48" s="259" t="n"/>
      <c r="K48" s="259" t="n"/>
      <c r="L48" s="259" t="n"/>
      <c r="M48" s="260" t="n"/>
    </row>
    <row r="49" ht="12.75" customFormat="1" customHeight="1" s="64">
      <c r="A49" s="66" t="n">
        <v>10</v>
      </c>
      <c r="B49" s="50" t="inlineStr">
        <is>
          <t xml:space="preserve">За негабаритный груз по указанным направлениям, наценка 30% к тарифу: </t>
        </is>
      </c>
      <c r="C49" s="67" t="n"/>
      <c r="D49" s="68" t="n"/>
      <c r="E49" s="68" t="n"/>
      <c r="F49" s="68" t="n"/>
      <c r="G49" s="68" t="n"/>
      <c r="H49" s="68" t="n"/>
      <c r="I49" s="68" t="n"/>
      <c r="J49" s="68" t="n"/>
      <c r="K49" s="68" t="n"/>
      <c r="L49" s="68" t="n"/>
      <c r="M49" s="68" t="n"/>
      <c r="N49" s="68" t="n"/>
      <c r="O49" s="68" t="n"/>
    </row>
    <row r="50" ht="12.75" customFormat="1" customHeight="1" s="64">
      <c r="A50" s="82" t="inlineStr">
        <is>
          <t>-</t>
        </is>
      </c>
      <c r="B50" s="67" t="inlineStr">
        <is>
          <t xml:space="preserve">при перевозке по направлению городов Дальнего Востока (кроме г. Хабаровск), если вес одного места превышает 200 кг </t>
        </is>
      </c>
      <c r="C50" s="67" t="n"/>
      <c r="D50" s="68" t="n"/>
      <c r="E50" s="68" t="n"/>
      <c r="F50" s="68" t="n"/>
      <c r="G50" s="68" t="n"/>
      <c r="H50" s="68" t="n"/>
      <c r="I50" s="68" t="n"/>
      <c r="J50" s="68" t="n"/>
      <c r="K50" s="68" t="n"/>
      <c r="L50" s="68" t="n"/>
      <c r="M50" s="68" t="n"/>
      <c r="N50" s="68" t="n"/>
      <c r="O50" s="68" t="n"/>
    </row>
    <row r="51" ht="12.75" customFormat="1" customHeight="1" s="64">
      <c r="A51" s="82" t="n"/>
      <c r="B51" s="67" t="inlineStr">
        <is>
          <t>или сумма 3-х измерений (Д;Ш;В) более 3-х метров, либо одна из сторон более 3-х метров;</t>
        </is>
      </c>
      <c r="C51" s="67" t="n"/>
      <c r="D51" s="68" t="n"/>
      <c r="E51" s="68" t="n"/>
      <c r="F51" s="68" t="n"/>
      <c r="G51" s="68" t="n"/>
      <c r="H51" s="68" t="n"/>
      <c r="I51" s="68" t="n"/>
      <c r="J51" s="68" t="n"/>
      <c r="K51" s="68" t="n"/>
      <c r="L51" s="68" t="n"/>
      <c r="M51" s="68" t="n"/>
      <c r="N51" s="68" t="n"/>
      <c r="O51" s="68" t="n"/>
    </row>
    <row r="52" ht="12.75" customFormat="1" customHeight="1" s="64">
      <c r="A52" s="82" t="inlineStr">
        <is>
          <t>-</t>
        </is>
      </c>
      <c r="B52" s="67" t="inlineStr">
        <is>
          <t>при перевозке на города: Лена, Новая Чара, Новый Уоян, Северобайкальск, Таксимо, Хани, Юктали, Петропавловск Камчатский,</t>
        </is>
      </c>
      <c r="C52" s="67" t="n"/>
      <c r="D52" s="68" t="n"/>
      <c r="E52" s="68" t="n"/>
      <c r="F52" s="68" t="n"/>
      <c r="G52" s="68" t="n"/>
      <c r="H52" s="68" t="n"/>
      <c r="I52" s="68" t="n"/>
      <c r="J52" s="68" t="n"/>
      <c r="K52" s="68" t="n"/>
      <c r="L52" s="68" t="n"/>
      <c r="M52" s="68" t="n"/>
      <c r="N52" s="68" t="n"/>
      <c r="O52" s="68" t="n"/>
    </row>
    <row r="53" ht="12.75" customFormat="1" customHeight="1" s="64">
      <c r="A53" s="82" t="n"/>
      <c r="B53" s="67" t="inlineStr">
        <is>
          <t xml:space="preserve">Южно-Сахалинск, Магадан, если вес одного места превышает 150 кг или сумма 3-х измерений (Д;Ш;В) более 3-х метров, </t>
        </is>
      </c>
      <c r="C53" s="67" t="n"/>
      <c r="D53" s="68" t="n"/>
      <c r="E53" s="68" t="n"/>
      <c r="F53" s="68" t="n"/>
      <c r="G53" s="68" t="n"/>
      <c r="H53" s="68" t="n"/>
      <c r="I53" s="68" t="n"/>
      <c r="J53" s="68" t="n"/>
      <c r="K53" s="68" t="n"/>
      <c r="L53" s="68" t="n"/>
      <c r="M53" s="68" t="n"/>
      <c r="N53" s="68" t="n"/>
      <c r="O53" s="68" t="n"/>
    </row>
    <row r="54" ht="12.75" customFormat="1" customHeight="1" s="64">
      <c r="A54" s="82" t="n"/>
      <c r="B54" s="67" t="inlineStr">
        <is>
          <t>либо одна из сторон более 3-х метров;</t>
        </is>
      </c>
      <c r="C54" s="67" t="n"/>
      <c r="D54" s="68" t="n"/>
      <c r="E54" s="68" t="n"/>
      <c r="F54" s="68" t="n"/>
      <c r="G54" s="68" t="n"/>
      <c r="H54" s="68" t="n"/>
      <c r="I54" s="68" t="n"/>
      <c r="J54" s="68" t="n"/>
      <c r="K54" s="68" t="n"/>
      <c r="L54" s="68" t="n"/>
      <c r="M54" s="68" t="n"/>
      <c r="N54" s="68" t="n"/>
      <c r="O54" s="68" t="n"/>
    </row>
    <row r="55" ht="12.75" customFormat="1" customHeight="1" s="64">
      <c r="A55" s="82" t="inlineStr">
        <is>
          <t>-</t>
        </is>
      </c>
      <c r="B55" s="68" t="inlineStr">
        <is>
          <t xml:space="preserve">при перевозке в города Мирный, Ленск, Удачный, Айхал, если вес одного места превышает 100 кг </t>
        </is>
      </c>
      <c r="C55" s="84" t="n"/>
      <c r="D55" s="84" t="n"/>
      <c r="E55" s="84" t="n"/>
      <c r="F55" s="84" t="n"/>
      <c r="G55" s="84" t="n"/>
      <c r="H55" s="84" t="n"/>
      <c r="I55" s="84" t="n"/>
      <c r="J55" s="84" t="n"/>
      <c r="K55" s="84" t="n"/>
      <c r="L55" s="84" t="n"/>
      <c r="M55" s="84" t="n"/>
      <c r="N55" s="84" t="n"/>
      <c r="O55" s="84" t="n"/>
    </row>
    <row r="56" ht="12.75" customFormat="1" customHeight="1" s="64">
      <c r="A56" s="66" t="n"/>
      <c r="B56" s="67" t="inlineStr">
        <is>
          <t>или сумма 3-х измерений (Д;Ш;В) более 3-х метров, либо одна из сторон более 3-х метров;</t>
        </is>
      </c>
      <c r="C56" s="85" t="n"/>
      <c r="D56" s="85" t="n"/>
      <c r="E56" s="85" t="n"/>
      <c r="F56" s="85" t="n"/>
      <c r="G56" s="85" t="n"/>
      <c r="H56" s="85" t="n"/>
      <c r="I56" s="85" t="n"/>
      <c r="J56" s="85" t="n"/>
      <c r="K56" s="85" t="n"/>
      <c r="L56" s="85" t="n"/>
      <c r="M56" s="85" t="n"/>
      <c r="N56" s="85" t="n"/>
      <c r="O56" s="85" t="n"/>
    </row>
    <row r="57" ht="12.75" customFormat="1" customHeight="1" s="65">
      <c r="A57" s="259" t="n"/>
      <c r="B57" s="259" t="n"/>
      <c r="C57" s="259" t="n"/>
      <c r="D57" s="259" t="n"/>
      <c r="E57" s="259" t="n"/>
      <c r="F57" s="259" t="n"/>
      <c r="G57" s="259" t="n"/>
      <c r="H57" s="259" t="n"/>
      <c r="I57" s="259" t="n"/>
      <c r="J57" s="259" t="n"/>
      <c r="K57" s="259" t="n"/>
      <c r="L57" s="259" t="n"/>
      <c r="M57" s="260" t="n"/>
    </row>
    <row r="58">
      <c r="A58" s="80" t="n">
        <v>11</v>
      </c>
      <c r="B58" s="261" t="inlineStr">
        <is>
          <t xml:space="preserve">Наценка 30% к тарифу: </t>
        </is>
      </c>
      <c r="D58" s="259" t="n"/>
      <c r="E58" s="259" t="n"/>
      <c r="F58" s="259" t="n"/>
      <c r="G58" s="259" t="n"/>
      <c r="H58" s="259" t="n"/>
      <c r="I58" s="259" t="n"/>
      <c r="J58" s="259" t="n"/>
      <c r="K58" s="259" t="n"/>
      <c r="L58" s="259" t="n"/>
      <c r="M58" s="260" t="n"/>
    </row>
    <row r="59">
      <c r="A59" s="259" t="n"/>
      <c r="B59" s="259" t="inlineStr">
        <is>
          <t>перевозка груза на условиях клиента (нестандартные условия перевозки грузов необходимо предварительно согласовать с менеджером)</t>
        </is>
      </c>
      <c r="N59" s="260" t="n"/>
    </row>
    <row r="60">
      <c r="A60" s="259" t="n"/>
      <c r="B60" s="259" t="inlineStr">
        <is>
          <t>за хрупкий, ценный груз. Если клиент отказывается от наценки за хрупкий груз, то компания не несет ответственности за бой, порчу груза;</t>
        </is>
      </c>
      <c r="O60" s="260" t="n"/>
    </row>
    <row r="61">
      <c r="A61" s="259" t="n"/>
      <c r="B61" s="259" t="n"/>
      <c r="C61" s="259" t="n"/>
      <c r="D61" s="259" t="n"/>
      <c r="E61" s="259" t="n"/>
      <c r="F61" s="259" t="n"/>
      <c r="G61" s="259" t="n"/>
      <c r="H61" s="259" t="n"/>
      <c r="I61" s="259" t="n"/>
      <c r="J61" s="259" t="n"/>
      <c r="K61" s="259" t="n"/>
      <c r="L61" s="259" t="n"/>
      <c r="M61" s="260" t="n"/>
    </row>
    <row r="62">
      <c r="A62" s="80" t="n">
        <v>12</v>
      </c>
      <c r="B62" s="261" t="inlineStr">
        <is>
          <t xml:space="preserve">Дополнительно: </t>
        </is>
      </c>
      <c r="D62" s="259" t="n"/>
      <c r="E62" s="259" t="n"/>
      <c r="F62" s="259" t="n"/>
      <c r="G62" s="259" t="n"/>
      <c r="H62" s="259" t="n"/>
      <c r="I62" s="259" t="n"/>
      <c r="J62" s="259" t="n"/>
      <c r="K62" s="259" t="n"/>
      <c r="L62" s="259" t="n"/>
      <c r="M62" s="260" t="n"/>
    </row>
    <row r="63">
      <c r="A63" s="259" t="n"/>
      <c r="B63" s="259" t="inlineStr">
        <is>
          <t xml:space="preserve">оформление перевозочных документов – 350,00 руб. за каждую Экспедиторскую Расписку, </t>
        </is>
      </c>
      <c r="P63" s="260" t="n"/>
    </row>
    <row r="64">
      <c r="A64" s="259" t="n"/>
      <c r="B64" s="259" t="inlineStr">
        <is>
          <t>Расценки на дополнительные услуги расположены на сайте oooyata.ru в разделе Услуги.</t>
        </is>
      </c>
      <c r="J64" s="259" t="n"/>
      <c r="K64" s="259" t="n"/>
      <c r="L64" s="259" t="n"/>
      <c r="M64" s="260" t="n"/>
    </row>
    <row r="65">
      <c r="A65" s="259" t="n"/>
      <c r="B65" s="259" t="n"/>
      <c r="C65" s="259" t="n"/>
      <c r="D65" s="259" t="n"/>
      <c r="E65" s="259" t="n"/>
      <c r="F65" s="259" t="n"/>
      <c r="G65" s="259" t="n"/>
      <c r="H65" s="259" t="n"/>
      <c r="I65" s="259" t="n"/>
      <c r="J65" s="259" t="n"/>
      <c r="K65" s="259" t="n"/>
      <c r="L65" s="259" t="n"/>
      <c r="M65" s="260" t="n"/>
    </row>
    <row r="66">
      <c r="A66" s="259" t="n"/>
      <c r="B66" s="261" t="inlineStr">
        <is>
          <t>Дополнительные условия:</t>
        </is>
      </c>
      <c r="D66" s="259" t="n"/>
      <c r="E66" s="259" t="n"/>
      <c r="F66" s="259" t="n"/>
      <c r="G66" s="259" t="n"/>
      <c r="H66" s="259" t="n"/>
      <c r="I66" s="259" t="n"/>
      <c r="J66" s="259" t="n"/>
      <c r="K66" s="259" t="n"/>
      <c r="L66" s="259" t="n"/>
      <c r="M66" s="260" t="n"/>
    </row>
    <row r="67">
      <c r="A67" s="259" t="n"/>
      <c r="B67" s="259" t="inlineStr">
        <is>
          <t xml:space="preserve">1. Все грузы к перевозке принимаются только при наличии оригиналов сопроводительных документов на товар, оригинала доверенности на отправку груза (разовую, либо с годичным сроком годности), заявки на отправку </t>
        </is>
      </c>
      <c r="Q67" s="260" t="n"/>
    </row>
    <row r="68">
      <c r="A68" s="259" t="n"/>
      <c r="B68" s="259" t="inlineStr">
        <is>
          <t xml:space="preserve">заполненную и подписанную представителем отправителя, а также наличие заключенного договора транспортной экспедиции между Экспедитором и Клиентом (основание Федеральный закон от 30.06.2003 N87-ФЗ (ред. от 06.07.2016) </t>
        </is>
      </c>
    </row>
    <row r="69">
      <c r="A69" s="259" t="n"/>
      <c r="B69" s="259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M69" s="260" t="n"/>
    </row>
    <row r="70">
      <c r="A70" s="259" t="n"/>
      <c r="B70" s="259" t="n"/>
      <c r="C70" s="259" t="n"/>
      <c r="D70" s="259" t="n"/>
      <c r="E70" s="259" t="n"/>
      <c r="F70" s="259" t="n"/>
      <c r="G70" s="259" t="n"/>
      <c r="H70" s="259" t="n"/>
      <c r="I70" s="259" t="n"/>
      <c r="J70" s="259" t="n"/>
      <c r="K70" s="259" t="n"/>
      <c r="L70" s="259" t="n"/>
      <c r="M70" s="260" t="n"/>
    </row>
    <row r="71">
      <c r="A71" s="270" t="n"/>
      <c r="B71" s="247" t="inlineStr">
        <is>
          <t>ЭДО Контур Диадок</t>
        </is>
      </c>
      <c r="C71" s="270" t="n"/>
      <c r="D71" s="270" t="n"/>
      <c r="E71" s="270" t="n"/>
      <c r="F71" s="270" t="n"/>
      <c r="G71" s="270" t="n"/>
      <c r="H71" s="270" t="n"/>
      <c r="I71" s="270" t="n"/>
      <c r="J71" s="270" t="n"/>
      <c r="K71" s="270" t="n"/>
      <c r="L71" s="270" t="n"/>
      <c r="M71" s="269" t="n"/>
      <c r="N71" s="269" t="n"/>
      <c r="O71" s="269" t="n"/>
      <c r="P71" s="269" t="n"/>
      <c r="Q71" s="269" t="n"/>
      <c r="R71" s="197" t="n"/>
      <c r="S71" s="197" t="n"/>
      <c r="T71" s="197" t="n"/>
      <c r="U71" s="197" t="n"/>
      <c r="V71" s="197" t="n"/>
      <c r="W71" s="197" t="n"/>
      <c r="X71" s="197" t="n"/>
      <c r="Y71" s="197" t="n"/>
      <c r="Z71" s="197" t="n"/>
      <c r="AA71" s="197" t="n"/>
      <c r="AB71" s="197" t="n"/>
      <c r="AC71" s="197" t="n"/>
      <c r="AD71" s="197" t="n"/>
      <c r="AE71" s="197" t="n"/>
    </row>
    <row r="72">
      <c r="A72" s="270" t="n"/>
      <c r="B72" s="247" t="inlineStr">
        <is>
          <t>* Реестр Экспедиторов GL-B044-00112-00/00016770</t>
        </is>
      </c>
      <c r="C72" s="270" t="n"/>
      <c r="D72" s="270" t="n"/>
      <c r="E72" s="270" t="n"/>
      <c r="F72" s="270" t="n"/>
      <c r="G72" s="270" t="n"/>
      <c r="H72" s="270" t="n"/>
      <c r="I72" s="270" t="n"/>
      <c r="J72" s="270" t="n"/>
      <c r="K72" s="270" t="n"/>
      <c r="L72" s="270" t="n"/>
      <c r="M72" s="269" t="n"/>
      <c r="N72" s="269" t="n"/>
      <c r="O72" s="269" t="n"/>
      <c r="P72" s="269" t="n"/>
      <c r="Q72" s="269" t="n"/>
      <c r="R72" s="197" t="n"/>
      <c r="S72" s="197" t="n"/>
      <c r="T72" s="197" t="n"/>
      <c r="U72" s="197" t="n"/>
      <c r="V72" s="197" t="n"/>
      <c r="W72" s="197" t="n"/>
      <c r="X72" s="197" t="n"/>
      <c r="Y72" s="197" t="n"/>
      <c r="Z72" s="197" t="n"/>
      <c r="AA72" s="197" t="n"/>
      <c r="AB72" s="197" t="n"/>
      <c r="AC72" s="197" t="n"/>
      <c r="AD72" s="197" t="n"/>
      <c r="AE72" s="197" t="n"/>
    </row>
    <row r="73">
      <c r="A73" s="270" t="n"/>
      <c r="B73" s="68" t="n"/>
      <c r="C73" s="270" t="n"/>
      <c r="D73" s="270" t="n"/>
      <c r="E73" s="270" t="n"/>
      <c r="F73" s="270" t="n"/>
      <c r="G73" s="270" t="n"/>
      <c r="H73" s="270" t="n"/>
      <c r="I73" s="270" t="n"/>
      <c r="J73" s="270" t="n"/>
      <c r="K73" s="270" t="n"/>
      <c r="L73" s="270" t="n"/>
      <c r="M73" s="269" t="n"/>
      <c r="N73" s="269" t="n"/>
      <c r="O73" s="269" t="n"/>
      <c r="P73" s="269" t="n"/>
      <c r="Q73" s="269" t="n"/>
      <c r="R73" s="197" t="n"/>
      <c r="S73" s="197" t="n"/>
      <c r="T73" s="197" t="n"/>
      <c r="U73" s="197" t="n"/>
      <c r="V73" s="197" t="n"/>
      <c r="W73" s="197" t="n"/>
      <c r="X73" s="197" t="n"/>
      <c r="Y73" s="197" t="n"/>
      <c r="Z73" s="197" t="n"/>
      <c r="AA73" s="197" t="n"/>
      <c r="AB73" s="197" t="n"/>
      <c r="AC73" s="197" t="n"/>
      <c r="AD73" s="197" t="n"/>
      <c r="AE73" s="197" t="n"/>
    </row>
    <row r="74" ht="15.75" customHeight="1">
      <c r="A74" s="270" t="n"/>
      <c r="B74" s="248" t="inlineStr">
        <is>
          <t>ГИС ЭПД (ЭТРН) ID ЭТН 2BM-9717133346-771701001-202304270548207900436</t>
        </is>
      </c>
      <c r="C74" s="270" t="n"/>
      <c r="D74" s="270" t="n"/>
      <c r="E74" s="270" t="n"/>
      <c r="F74" s="270" t="n"/>
      <c r="G74" s="270" t="n"/>
      <c r="H74" s="270" t="n"/>
      <c r="I74" s="270" t="n"/>
      <c r="J74" s="270" t="n"/>
      <c r="K74" s="270" t="n"/>
      <c r="L74" s="270" t="n"/>
      <c r="M74" s="269" t="n"/>
      <c r="R74" s="197" t="n"/>
      <c r="S74" s="197" t="n"/>
      <c r="T74" s="197" t="n"/>
      <c r="U74" s="197" t="n"/>
      <c r="V74" s="197" t="n"/>
      <c r="W74" s="197" t="n"/>
      <c r="X74" s="197" t="n"/>
      <c r="Y74" s="197" t="n"/>
      <c r="Z74" s="197" t="n"/>
      <c r="AA74" s="197" t="n"/>
      <c r="AB74" s="197" t="n"/>
      <c r="AC74" s="197" t="n"/>
      <c r="AD74" s="197" t="n"/>
      <c r="AE74" s="197" t="n"/>
    </row>
    <row r="75" ht="15.75" customHeight="1">
      <c r="A75" s="270" t="n"/>
      <c r="B75" s="248" t="n"/>
      <c r="C75" s="270" t="n"/>
      <c r="D75" s="270" t="n"/>
      <c r="E75" s="270" t="n"/>
      <c r="F75" s="270" t="n"/>
      <c r="G75" s="270" t="n"/>
      <c r="H75" s="270" t="n"/>
      <c r="I75" s="270" t="n"/>
      <c r="J75" s="270" t="n"/>
      <c r="K75" s="270" t="n"/>
      <c r="L75" s="270" t="n"/>
      <c r="M75" s="269" t="n"/>
      <c r="N75" s="269" t="n"/>
      <c r="O75" s="269" t="n"/>
      <c r="P75" s="269" t="n"/>
      <c r="Q75" s="269" t="n"/>
      <c r="R75" s="197" t="n"/>
      <c r="S75" s="197" t="n"/>
      <c r="T75" s="197" t="n"/>
      <c r="U75" s="197" t="n"/>
      <c r="V75" s="197" t="n"/>
      <c r="W75" s="197" t="n"/>
      <c r="X75" s="197" t="n"/>
      <c r="Y75" s="197" t="n"/>
      <c r="Z75" s="197" t="n"/>
      <c r="AA75" s="197" t="n"/>
      <c r="AB75" s="197" t="n"/>
      <c r="AC75" s="197" t="n"/>
      <c r="AD75" s="197" t="n"/>
      <c r="AE75" s="197" t="n"/>
    </row>
    <row r="76" ht="15.75" customHeight="1">
      <c r="A76" s="270" t="n"/>
      <c r="B76" s="248" t="n"/>
      <c r="C76" s="270" t="n"/>
      <c r="D76" s="270" t="n"/>
      <c r="E76" s="270" t="n"/>
      <c r="F76" s="270" t="n"/>
      <c r="G76" s="270" t="n"/>
      <c r="H76" s="270" t="n"/>
      <c r="I76" s="270" t="n"/>
      <c r="J76" s="270" t="n"/>
      <c r="K76" s="270" t="n"/>
      <c r="L76" s="270" t="n"/>
      <c r="M76" s="269" t="n"/>
      <c r="N76" s="269" t="n"/>
      <c r="O76" s="269" t="n"/>
      <c r="P76" s="269" t="n"/>
      <c r="Q76" s="269" t="n"/>
      <c r="R76" s="197" t="n"/>
      <c r="S76" s="197" t="n"/>
      <c r="T76" s="197" t="n"/>
      <c r="U76" s="197" t="n"/>
      <c r="V76" s="197" t="n"/>
      <c r="W76" s="197" t="n"/>
      <c r="X76" s="197" t="n"/>
      <c r="Y76" s="197" t="n"/>
      <c r="Z76" s="197" t="n"/>
      <c r="AA76" s="197" t="n"/>
      <c r="AB76" s="197" t="n"/>
      <c r="AC76" s="197" t="n"/>
      <c r="AD76" s="197" t="n"/>
      <c r="AE76" s="197" t="n"/>
    </row>
    <row r="77">
      <c r="A77" s="259" t="n"/>
      <c r="B77" s="259" t="inlineStr">
        <is>
          <t>Цены указаны с учетом НДС 22%.</t>
        </is>
      </c>
      <c r="E77" s="259" t="n"/>
      <c r="F77" s="259" t="n"/>
      <c r="G77" s="259" t="n"/>
      <c r="H77" s="259" t="n"/>
      <c r="I77" s="259" t="n"/>
      <c r="J77" s="259" t="n"/>
      <c r="K77" s="259" t="n"/>
      <c r="L77" s="259" t="n"/>
      <c r="M77" s="260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rQfFTiyUzuEWs4rjMpxTXw==" formatRows="1" sort="1" spinCount="100000" hashValue="7GTYk/kcR4tSbZ3LTNBQoKNOqkIF9+y9DiJk4j6H+CGA+ZBVREYt8uw3lfloIs/SO8bdEFm0GLSFubSCj42gTg=="/>
  <mergeCells count="61">
    <mergeCell ref="M43:Q43"/>
    <mergeCell ref="B40:E40"/>
    <mergeCell ref="M58:Q58"/>
    <mergeCell ref="M34:Q34"/>
    <mergeCell ref="B62:C62"/>
    <mergeCell ref="N59:Q59"/>
    <mergeCell ref="O41:Q41"/>
    <mergeCell ref="P63:Q63"/>
    <mergeCell ref="O44:Q44"/>
    <mergeCell ref="B67:P67"/>
    <mergeCell ref="B11:B12"/>
    <mergeCell ref="B66:C66"/>
    <mergeCell ref="D11:D12"/>
    <mergeCell ref="B68:Q68"/>
    <mergeCell ref="B58:C58"/>
    <mergeCell ref="M48:Q48"/>
    <mergeCell ref="M64:Q64"/>
    <mergeCell ref="M70:Q70"/>
    <mergeCell ref="B41:N41"/>
    <mergeCell ref="O47:Q47"/>
    <mergeCell ref="M69:Q69"/>
    <mergeCell ref="C11:C12"/>
    <mergeCell ref="E11:E12"/>
    <mergeCell ref="B47:N47"/>
    <mergeCell ref="B46:E46"/>
    <mergeCell ref="O60:Q60"/>
    <mergeCell ref="M31:Q31"/>
    <mergeCell ref="M65:Q65"/>
    <mergeCell ref="M40:Q40"/>
    <mergeCell ref="M74:Q74"/>
    <mergeCell ref="Z1:AE1"/>
    <mergeCell ref="M30:Q30"/>
    <mergeCell ref="H11:R11"/>
    <mergeCell ref="B43:E43"/>
    <mergeCell ref="B69:L69"/>
    <mergeCell ref="B32:J32"/>
    <mergeCell ref="M77:Q77"/>
    <mergeCell ref="M46:Q46"/>
    <mergeCell ref="M33:Q33"/>
    <mergeCell ref="M42:Q42"/>
    <mergeCell ref="M45:Q45"/>
    <mergeCell ref="F11:F12"/>
    <mergeCell ref="M61:Q61"/>
    <mergeCell ref="AE11:AE12"/>
    <mergeCell ref="M57:Q57"/>
    <mergeCell ref="B60:N60"/>
    <mergeCell ref="B64:I64"/>
    <mergeCell ref="M62:Q62"/>
    <mergeCell ref="B33:I33"/>
    <mergeCell ref="B30:L30"/>
    <mergeCell ref="B59:M59"/>
    <mergeCell ref="B77:D77"/>
    <mergeCell ref="B31:G31"/>
    <mergeCell ref="M32:Q32"/>
    <mergeCell ref="B29:E29"/>
    <mergeCell ref="B44:N44"/>
    <mergeCell ref="T11:W11"/>
    <mergeCell ref="G11:G12"/>
    <mergeCell ref="B63:O63"/>
    <mergeCell ref="M66:Q66"/>
    <mergeCell ref="A11:A12"/>
  </mergeCells>
  <pageMargins left="0.236220472440945" right="0.236220472440945" top="0.748031496062992" bottom="0.748031496062992" header="0.31496062992126" footer="0.31496062992126"/>
  <pageSetup orientation="landscape" paperSize="9" scale="7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E101"/>
  <sheetViews>
    <sheetView zoomScale="85" zoomScaleNormal="85" workbookViewId="0">
      <selection activeCell="J1" sqref="J1:O6"/>
    </sheetView>
  </sheetViews>
  <sheetFormatPr baseColWidth="8" defaultColWidth="9" defaultRowHeight="15"/>
  <cols>
    <col width="1.5703125" customWidth="1" style="15" min="1" max="1"/>
    <col width="6.140625" customWidth="1" style="15" min="2" max="4"/>
    <col width="6" customWidth="1" style="15" min="5" max="5"/>
    <col width="6.42578125" customWidth="1" style="15" min="6" max="6"/>
    <col width="5.28515625" customWidth="1" style="15" min="7" max="7"/>
    <col width="6" customWidth="1" style="15" min="8" max="8"/>
    <col width="5.28515625" customWidth="1" style="15" min="9" max="12"/>
    <col width="11.7109375" customWidth="1" style="15" min="13" max="13"/>
    <col width="9.28515625" customWidth="1" style="15" min="14" max="14"/>
    <col width="11.85546875" customWidth="1" style="15" min="15" max="15"/>
    <col width="9.140625" customWidth="1" style="15" min="16" max="17"/>
  </cols>
  <sheetData>
    <row r="1">
      <c r="A1" s="2" t="n"/>
      <c r="B1" s="319" t="n"/>
      <c r="C1" s="4" t="n"/>
      <c r="D1" s="2" t="n"/>
      <c r="E1" s="2" t="n"/>
      <c r="F1" s="2" t="inlineStr">
        <is>
          <t>8 800 500-68-01</t>
        </is>
      </c>
      <c r="G1" s="5" t="n"/>
      <c r="H1" s="2" t="n"/>
      <c r="I1" s="2" t="n"/>
      <c r="J1" s="319" t="inlineStr">
        <is>
          <t>Общество с ограниченной ответственностью  «ТК «ЯТА»</t>
        </is>
      </c>
      <c r="P1" s="2" t="n"/>
      <c r="Q1" s="2" t="n"/>
    </row>
    <row r="2">
      <c r="F2" s="2" t="inlineStr">
        <is>
          <t>Москва, 1-й Лучевой просек,</t>
        </is>
      </c>
    </row>
    <row r="3">
      <c r="A3" s="2" t="n"/>
      <c r="B3" s="319" t="n"/>
      <c r="C3" s="4" t="n"/>
      <c r="D3" s="2" t="n"/>
      <c r="E3" s="2" t="n"/>
      <c r="F3" s="2" t="inlineStr">
        <is>
          <t>15 стр. 9</t>
        </is>
      </c>
      <c r="G3" s="2" t="n"/>
      <c r="H3" s="2" t="n"/>
      <c r="I3" s="2" t="n"/>
      <c r="J3" s="2" t="inlineStr">
        <is>
          <t>ОГРН: 1237700263305</t>
        </is>
      </c>
      <c r="K3" s="2" t="n"/>
      <c r="L3" s="2" t="n"/>
      <c r="M3" s="2" t="n"/>
      <c r="N3" s="2" t="inlineStr">
        <is>
          <t xml:space="preserve">р/с: 40702810038000434807 </t>
        </is>
      </c>
      <c r="O3" s="2" t="n"/>
      <c r="P3" s="2" t="n"/>
      <c r="Q3" s="2" t="n"/>
    </row>
    <row r="4">
      <c r="A4" s="2" t="n"/>
      <c r="B4" s="319" t="n"/>
      <c r="C4" s="4" t="n"/>
      <c r="D4" s="2" t="n"/>
      <c r="E4" s="2" t="n"/>
      <c r="F4" s="2" t="n"/>
      <c r="G4" s="2" t="n"/>
      <c r="H4" s="2" t="n"/>
      <c r="I4" s="2" t="n"/>
      <c r="J4" s="2" t="inlineStr">
        <is>
          <t>ИНН:  9717133346</t>
        </is>
      </c>
      <c r="K4" s="2" t="n"/>
      <c r="L4" s="2" t="n"/>
      <c r="M4" s="2" t="n"/>
      <c r="N4" s="2" t="inlineStr">
        <is>
          <t>в ПАО «Сбербанк»</t>
        </is>
      </c>
      <c r="O4" s="2" t="n"/>
      <c r="P4" s="2" t="n"/>
      <c r="Q4" s="2" t="n"/>
    </row>
    <row r="5">
      <c r="A5" s="2" t="n"/>
      <c r="B5" s="319" t="n"/>
      <c r="C5" s="4" t="n"/>
      <c r="D5" s="2" t="n"/>
      <c r="E5" s="2" t="n"/>
      <c r="F5" s="2" t="inlineStr">
        <is>
          <t>oooyata.ru</t>
        </is>
      </c>
      <c r="G5" s="2" t="n"/>
      <c r="H5" s="2" t="n"/>
      <c r="I5" s="2" t="n"/>
      <c r="J5" s="2" t="inlineStr">
        <is>
          <t>КПП: 771701001</t>
        </is>
      </c>
      <c r="K5" s="2" t="n"/>
      <c r="L5" s="2" t="n"/>
      <c r="M5" s="2" t="n"/>
      <c r="N5" s="2" t="inlineStr">
        <is>
          <t>к/с: 30101810400000000225</t>
        </is>
      </c>
      <c r="O5" s="2" t="n"/>
      <c r="P5" s="2" t="n"/>
      <c r="Q5" s="2" t="n"/>
    </row>
    <row r="6">
      <c r="A6" s="6" t="n"/>
      <c r="B6" s="7" t="n"/>
      <c r="C6" s="8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inlineStr">
        <is>
          <t>БИК: 044525225</t>
        </is>
      </c>
      <c r="O6" s="6" t="n"/>
      <c r="P6" s="2" t="n"/>
      <c r="Q6" s="2" t="n"/>
    </row>
    <row r="7">
      <c r="A7" s="2" t="n"/>
      <c r="B7" s="319" t="n"/>
      <c r="C7" s="4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</row>
    <row r="8">
      <c r="A8" s="2" t="n"/>
      <c r="B8" s="319" t="n"/>
      <c r="C8" s="4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0" t="n"/>
      <c r="P8" s="319" t="n"/>
      <c r="Q8" s="2" t="n"/>
    </row>
    <row r="9">
      <c r="A9" s="2" t="n"/>
      <c r="B9" s="319" t="n"/>
      <c r="C9" s="4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1" t="n"/>
      <c r="P9" s="319" t="n"/>
      <c r="Q9" s="2" t="n"/>
    </row>
    <row r="10">
      <c r="A10" s="2" t="n"/>
      <c r="B10" s="319" t="n"/>
      <c r="C10" s="4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471" t="n"/>
      <c r="O10" s="419" t="inlineStr">
        <is>
          <t>действует с 01.10.2026 г</t>
        </is>
      </c>
      <c r="P10" s="319" t="n"/>
      <c r="Q10" s="2" t="n"/>
    </row>
    <row r="11">
      <c r="A11" s="2" t="n"/>
      <c r="B11" s="319" t="n"/>
      <c r="C11" s="4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1" t="n"/>
      <c r="P11" s="319" t="n"/>
      <c r="Q11" s="2" t="n"/>
    </row>
    <row r="12">
      <c r="A12" s="2" t="n"/>
      <c r="B12" s="16" t="inlineStr">
        <is>
          <t>Тарифы на услуги доставки сборного груза LTL по г. Москва:</t>
        </is>
      </c>
      <c r="C12" s="16" t="n"/>
      <c r="D12" s="5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319" t="n"/>
      <c r="Q12" s="2" t="n"/>
    </row>
    <row r="13">
      <c r="A13" s="2" t="n"/>
      <c r="B13" s="2" t="n"/>
      <c r="C13" s="4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319" t="n"/>
      <c r="Q13" s="2" t="n"/>
    </row>
    <row r="14" ht="48" customHeight="1">
      <c r="A14" s="2" t="n"/>
      <c r="B14" s="330" t="inlineStr">
        <is>
          <t>Вес партии груза,
кг</t>
        </is>
      </c>
      <c r="C14" s="472" t="n"/>
      <c r="D14" s="473" t="n"/>
      <c r="E14" s="330" t="inlineStr">
        <is>
          <t>Объем партии груза,
м.куб.</t>
        </is>
      </c>
      <c r="F14" s="473" t="n"/>
      <c r="G14" s="330" t="inlineStr">
        <is>
          <t>Стоимость,
руб.</t>
        </is>
      </c>
      <c r="H14" s="473" t="n"/>
      <c r="I14" s="335" t="inlineStr">
        <is>
          <t xml:space="preserve">Простой </t>
        </is>
      </c>
      <c r="J14" s="472" t="n"/>
      <c r="K14" s="472" t="n"/>
      <c r="L14" s="472" t="n"/>
      <c r="M14" s="328" t="inlineStr">
        <is>
          <t>Тариф пробега за МКАД
руб/км</t>
        </is>
      </c>
      <c r="N14" s="330" t="inlineStr">
        <is>
          <t>Погрузо-разгрузочные работы, руб.</t>
        </is>
      </c>
      <c r="O14" s="473" t="n"/>
      <c r="P14" s="319" t="n"/>
      <c r="Q14" s="2" t="n"/>
    </row>
    <row r="15">
      <c r="A15" s="2" t="n"/>
      <c r="B15" s="343" t="inlineStr">
        <is>
          <t>до 500 кг</t>
        </is>
      </c>
      <c r="C15" s="472" t="n"/>
      <c r="D15" s="473" t="n"/>
      <c r="E15" s="343" t="inlineStr">
        <is>
          <t>до 3,5</t>
        </is>
      </c>
      <c r="F15" s="473" t="n"/>
      <c r="G15" s="474" t="n">
        <v>7500</v>
      </c>
      <c r="H15" s="473" t="n"/>
      <c r="I15" s="414" t="inlineStr">
        <is>
          <t>от 30 мин. = 1500 руб./час</t>
        </is>
      </c>
      <c r="J15" s="452" t="n"/>
      <c r="K15" s="452" t="n"/>
      <c r="L15" s="475" t="n"/>
      <c r="M15" s="476" t="n">
        <v>35</v>
      </c>
      <c r="N15" s="477" t="n">
        <v>2500</v>
      </c>
      <c r="O15" s="473" t="n"/>
      <c r="P15" s="319" t="n"/>
      <c r="Q15" s="2" t="n"/>
    </row>
    <row r="16">
      <c r="A16" s="2" t="n"/>
      <c r="B16" s="343" t="inlineStr">
        <is>
          <t>от 501 кг до 1 500 кг</t>
        </is>
      </c>
      <c r="C16" s="472" t="n"/>
      <c r="D16" s="473" t="n"/>
      <c r="E16" s="343" t="inlineStr">
        <is>
          <t>до 7</t>
        </is>
      </c>
      <c r="F16" s="473" t="n"/>
      <c r="G16" s="474" t="n">
        <v>9200</v>
      </c>
      <c r="H16" s="473" t="n"/>
      <c r="I16" s="414" t="inlineStr">
        <is>
          <t>от 30 мин. = 1500 руб./час</t>
        </is>
      </c>
      <c r="J16" s="452" t="n"/>
      <c r="K16" s="452" t="n"/>
      <c r="L16" s="475" t="n"/>
      <c r="M16" s="476" t="n">
        <v>37</v>
      </c>
      <c r="N16" s="477" t="n">
        <v>5200</v>
      </c>
      <c r="O16" s="473" t="n"/>
      <c r="P16" s="319" t="n"/>
      <c r="Q16" s="2" t="n"/>
    </row>
    <row r="17">
      <c r="A17" s="2" t="n"/>
      <c r="B17" s="343" t="inlineStr">
        <is>
          <t>от 1 501 кг до 3 000 кг</t>
        </is>
      </c>
      <c r="C17" s="472" t="n"/>
      <c r="D17" s="473" t="n"/>
      <c r="E17" s="343" t="inlineStr">
        <is>
          <t>до 15</t>
        </is>
      </c>
      <c r="F17" s="473" t="n"/>
      <c r="G17" s="474" t="n">
        <v>12000</v>
      </c>
      <c r="H17" s="473" t="n"/>
      <c r="I17" s="323" t="inlineStr">
        <is>
          <t>от 45 мин. = 2 000 руб./час</t>
        </is>
      </c>
      <c r="J17" s="472" t="n"/>
      <c r="K17" s="472" t="n"/>
      <c r="L17" s="472" t="n"/>
      <c r="M17" s="476" t="n">
        <v>39</v>
      </c>
      <c r="N17" s="477" t="n">
        <v>10500</v>
      </c>
      <c r="O17" s="473" t="n"/>
      <c r="P17" s="319" t="n"/>
      <c r="Q17" s="2" t="n"/>
    </row>
    <row r="18">
      <c r="A18" s="2" t="n"/>
      <c r="B18" s="343" t="inlineStr">
        <is>
          <t>от 3 001 кг до 5 000 кг</t>
        </is>
      </c>
      <c r="C18" s="472" t="n"/>
      <c r="D18" s="473" t="n"/>
      <c r="E18" s="343" t="inlineStr">
        <is>
          <t>до 20</t>
        </is>
      </c>
      <c r="F18" s="473" t="n"/>
      <c r="G18" s="474" t="n">
        <v>16500</v>
      </c>
      <c r="H18" s="473" t="n"/>
      <c r="I18" s="323" t="inlineStr">
        <is>
          <t>от 60 мин. = 3 000 руб./час</t>
        </is>
      </c>
      <c r="J18" s="472" t="n"/>
      <c r="K18" s="472" t="n"/>
      <c r="L18" s="472" t="n"/>
      <c r="M18" s="476" t="n">
        <v>44</v>
      </c>
      <c r="N18" s="477" t="n">
        <v>14000</v>
      </c>
      <c r="O18" s="473" t="n"/>
      <c r="P18" s="319" t="n"/>
      <c r="Q18" s="2" t="n"/>
    </row>
    <row r="19">
      <c r="A19" s="2" t="n"/>
      <c r="B19" s="343" t="inlineStr">
        <is>
          <t>от 5 001 кг до 7 000 кг</t>
        </is>
      </c>
      <c r="C19" s="472" t="n"/>
      <c r="D19" s="473" t="n"/>
      <c r="E19" s="343" t="inlineStr">
        <is>
          <t>до 25</t>
        </is>
      </c>
      <c r="F19" s="473" t="n"/>
      <c r="G19" s="474" t="n">
        <v>21000</v>
      </c>
      <c r="H19" s="473" t="n"/>
      <c r="I19" s="323" t="inlineStr">
        <is>
          <t>от 60 мин. = 3 000 руб./час</t>
        </is>
      </c>
      <c r="J19" s="472" t="n"/>
      <c r="K19" s="472" t="n"/>
      <c r="L19" s="472" t="n"/>
      <c r="M19" s="476" t="n">
        <v>55</v>
      </c>
      <c r="N19" s="477" t="n">
        <v>16000</v>
      </c>
      <c r="O19" s="473" t="n"/>
      <c r="P19" s="319" t="n"/>
      <c r="Q19" s="2" t="n"/>
    </row>
    <row r="20">
      <c r="A20" s="2" t="n"/>
      <c r="B20" s="343" t="inlineStr">
        <is>
          <t>от 7 001 до 10 000 кг</t>
        </is>
      </c>
      <c r="C20" s="472" t="n"/>
      <c r="D20" s="473" t="n"/>
      <c r="E20" s="343" t="inlineStr">
        <is>
          <t>до 30</t>
        </is>
      </c>
      <c r="F20" s="473" t="n"/>
      <c r="G20" s="474" t="n">
        <v>32000</v>
      </c>
      <c r="H20" s="473" t="n"/>
      <c r="I20" s="323" t="inlineStr">
        <is>
          <t>от 60 мин. = 3 000 руб./час</t>
        </is>
      </c>
      <c r="J20" s="472" t="n"/>
      <c r="K20" s="472" t="n"/>
      <c r="L20" s="472" t="n"/>
      <c r="M20" s="476" t="n">
        <v>55</v>
      </c>
      <c r="N20" s="477" t="n">
        <v>18000</v>
      </c>
      <c r="O20" s="473" t="n"/>
      <c r="P20" s="319" t="n"/>
      <c r="Q20" s="2" t="n"/>
    </row>
    <row r="21">
      <c r="A21" s="2" t="n"/>
      <c r="B21" s="320" t="n"/>
      <c r="C21" s="321" t="n"/>
      <c r="D21" s="321" t="n"/>
      <c r="E21" s="321" t="n"/>
      <c r="F21" s="321" t="n"/>
      <c r="G21" s="478" t="n"/>
      <c r="H21" s="478" t="n"/>
      <c r="I21" s="58" t="n"/>
      <c r="J21" s="58" t="n"/>
      <c r="K21" s="58" t="n"/>
      <c r="L21" s="58" t="n"/>
      <c r="M21" s="479" t="n"/>
      <c r="N21" s="478" t="n"/>
      <c r="O21" s="480" t="n"/>
      <c r="P21" s="319" t="n"/>
      <c r="Q21" s="2" t="n"/>
    </row>
    <row r="22">
      <c r="A22" s="2" t="n"/>
      <c r="B22" s="16" t="inlineStr">
        <is>
          <t>Условия оказания ПРР услуги:</t>
        </is>
      </c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319" t="n"/>
      <c r="Q22" s="4" t="n"/>
    </row>
    <row r="23">
      <c r="A23" s="2" t="n"/>
      <c r="B23" s="4" t="inlineStr">
        <is>
          <t>1. Вес одного грузового места не превышает 25 кг, объем одного грузового места не превышает 0,2 м.куб.</t>
        </is>
      </c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319" t="n"/>
      <c r="Q23" s="2" t="n"/>
    </row>
    <row r="24">
      <c r="A24" s="2" t="n"/>
      <c r="B24" s="4" t="inlineStr">
        <is>
          <t>2. Максимальный габарит одной из сторон (длина, ширина, высота) не превышает 2 м.</t>
        </is>
      </c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319" t="n"/>
      <c r="Q24" s="2" t="n"/>
    </row>
    <row r="25">
      <c r="A25" s="2" t="n"/>
      <c r="B25" s="4" t="inlineStr">
        <is>
          <t>3. Наценка за подъем/спуск на этаж - по договоренности</t>
        </is>
      </c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</row>
    <row r="26">
      <c r="A26" s="2" t="n"/>
      <c r="B26" s="4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319" t="n"/>
      <c r="Q26" s="2" t="n"/>
    </row>
    <row r="27">
      <c r="A27" s="319" t="n"/>
      <c r="B27" s="5" t="inlineStr">
        <is>
          <t xml:space="preserve">За негабаритный груз наценка 25% к тарифу: </t>
        </is>
      </c>
      <c r="C27" s="5" t="n"/>
      <c r="D27" s="5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319" t="n"/>
      <c r="Q27" s="2" t="n"/>
    </row>
    <row r="28">
      <c r="A28" s="14" t="inlineStr">
        <is>
          <t>-</t>
        </is>
      </c>
      <c r="B28" s="2" t="inlineStr">
        <is>
          <t>если одно тарное место весом свыше 2500 кг  либо свыше размеров - длина 2,5 м, высота 1,8 м, ширина 2,0 м;</t>
        </is>
      </c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319" t="n"/>
      <c r="Q28" s="2" t="n"/>
    </row>
    <row r="29">
      <c r="A29" s="14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60" t="n"/>
      <c r="Q29" s="2" t="n"/>
    </row>
    <row r="30">
      <c r="A30" s="319" t="n"/>
      <c r="B30" s="16" t="inlineStr">
        <is>
          <t xml:space="preserve">Наценка 50% к тарифу: </t>
        </is>
      </c>
      <c r="C30" s="4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319" t="n"/>
      <c r="Q30" s="2" t="n"/>
    </row>
    <row r="31">
      <c r="A31" s="319" t="inlineStr">
        <is>
          <t>-</t>
        </is>
      </c>
      <c r="B31" s="4" t="inlineStr">
        <is>
          <t>перевозка груза с температурным режимом;</t>
        </is>
      </c>
      <c r="C31" s="4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319" t="n"/>
      <c r="Q31" s="2" t="n"/>
    </row>
    <row r="32">
      <c r="A32" s="14" t="inlineStr">
        <is>
          <t>-</t>
        </is>
      </c>
      <c r="B32" s="4" t="inlineStr">
        <is>
          <t>перевозка груза на условиях клиента (нестандартные условия перевозки грузов необходимо предварительно согласовать</t>
        </is>
      </c>
      <c r="C32" s="4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319" t="n"/>
      <c r="Q32" s="2" t="n"/>
    </row>
    <row r="33">
      <c r="A33" s="14" t="n"/>
      <c r="B33" s="4" t="inlineStr">
        <is>
          <t>с менеджером)</t>
        </is>
      </c>
      <c r="C33" s="4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319" t="n"/>
      <c r="Q33" s="2" t="n"/>
    </row>
    <row r="34">
      <c r="A34" s="14" t="inlineStr">
        <is>
          <t>-</t>
        </is>
      </c>
      <c r="B34" s="4" t="inlineStr">
        <is>
          <t xml:space="preserve">за хрупкий, ценный груз. Если клиент отказывается от наценки за хрупкий груз, то компания не несет ответственности </t>
        </is>
      </c>
      <c r="C34" s="4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319" t="n"/>
      <c r="Q34" s="2" t="n"/>
    </row>
    <row r="35">
      <c r="A35" s="14" t="n"/>
      <c r="B35" s="19" t="inlineStr">
        <is>
          <t>за бой, порчу груза;</t>
        </is>
      </c>
      <c r="C35" s="4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319" t="n"/>
      <c r="Q35" s="2" t="n"/>
    </row>
    <row r="36">
      <c r="A36" s="2" t="n"/>
      <c r="B36" s="2" t="n"/>
      <c r="C36" s="4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319" t="n"/>
      <c r="Q36" s="2" t="n"/>
    </row>
    <row r="37">
      <c r="A37" s="2" t="n"/>
      <c r="B37" s="16" t="inlineStr">
        <is>
          <t>Тарифы на услуги автотранспорта FTL по г. Москва и области:</t>
        </is>
      </c>
      <c r="C37" s="4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319" t="n"/>
      <c r="Q37" s="2" t="n"/>
    </row>
    <row r="38">
      <c r="A38" s="2" t="n"/>
      <c r="B38" s="319" t="n"/>
      <c r="C38" s="4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319" t="n"/>
      <c r="Q38" s="2" t="n"/>
    </row>
    <row r="39" ht="55.5" customHeight="1">
      <c r="A39" s="16" t="n"/>
      <c r="B39" s="330" t="inlineStr">
        <is>
          <t>Грузоподъемность
автомобиля</t>
        </is>
      </c>
      <c r="C39" s="472" t="n"/>
      <c r="D39" s="473" t="n"/>
      <c r="E39" s="330" t="inlineStr">
        <is>
          <t>Объем кузова,
м.куб.</t>
        </is>
      </c>
      <c r="F39" s="473" t="n"/>
      <c r="G39" s="330" t="inlineStr">
        <is>
          <t>Мин. время работы,
часы</t>
        </is>
      </c>
      <c r="H39" s="473" t="n"/>
      <c r="I39" s="330" t="inlineStr">
        <is>
          <t>Стоимость
заказа, руб.</t>
        </is>
      </c>
      <c r="J39" s="473" t="n"/>
      <c r="K39" s="330" t="inlineStr">
        <is>
          <t>Тариф сверх заказа,
1 час/руб.</t>
        </is>
      </c>
      <c r="L39" s="473" t="n"/>
      <c r="M39" s="330" t="inlineStr">
        <is>
          <t>Тариф пробега за МКАД
руб/км</t>
        </is>
      </c>
      <c r="N39" s="473" t="n"/>
      <c r="O39" s="16" t="n"/>
      <c r="P39" s="262" t="n"/>
      <c r="Q39" s="16" t="n"/>
    </row>
    <row r="40">
      <c r="A40" s="2" t="n"/>
      <c r="B40" s="343" t="inlineStr">
        <is>
          <t>1,5 т</t>
        </is>
      </c>
      <c r="C40" s="472" t="n"/>
      <c r="D40" s="473" t="n"/>
      <c r="E40" s="343" t="n">
        <v>15</v>
      </c>
      <c r="F40" s="473" t="n"/>
      <c r="G40" s="367" t="inlineStr">
        <is>
          <t>4+1</t>
        </is>
      </c>
      <c r="H40" s="473" t="n"/>
      <c r="I40" s="477" t="n">
        <v>8500</v>
      </c>
      <c r="J40" s="473" t="n"/>
      <c r="K40" s="477" t="n">
        <v>1350</v>
      </c>
      <c r="L40" s="473" t="n"/>
      <c r="M40" s="477" t="n">
        <v>35</v>
      </c>
      <c r="N40" s="473" t="n"/>
      <c r="O40" s="2" t="n"/>
      <c r="P40" s="319" t="n"/>
      <c r="Q40" s="2" t="n"/>
    </row>
    <row r="41">
      <c r="A41" s="2" t="n"/>
      <c r="B41" s="343" t="inlineStr">
        <is>
          <t>3 т</t>
        </is>
      </c>
      <c r="C41" s="472" t="n"/>
      <c r="D41" s="473" t="n"/>
      <c r="E41" s="343" t="n">
        <v>16</v>
      </c>
      <c r="F41" s="473" t="n"/>
      <c r="G41" s="367" t="inlineStr">
        <is>
          <t>5+1</t>
        </is>
      </c>
      <c r="H41" s="473" t="n"/>
      <c r="I41" s="477" t="n">
        <v>10900</v>
      </c>
      <c r="J41" s="473" t="n"/>
      <c r="K41" s="477" t="n">
        <v>1600</v>
      </c>
      <c r="L41" s="473" t="n"/>
      <c r="M41" s="477" t="n">
        <v>39</v>
      </c>
      <c r="N41" s="473" t="n"/>
      <c r="O41" s="2" t="n"/>
      <c r="P41" s="319" t="n"/>
      <c r="Q41" s="2" t="n"/>
    </row>
    <row r="42">
      <c r="A42" s="2" t="n"/>
      <c r="B42" s="343" t="inlineStr">
        <is>
          <t>5 т</t>
        </is>
      </c>
      <c r="C42" s="472" t="n"/>
      <c r="D42" s="473" t="n"/>
      <c r="E42" s="343" t="n">
        <v>36</v>
      </c>
      <c r="F42" s="473" t="n"/>
      <c r="G42" s="367" t="inlineStr">
        <is>
          <t>7+1</t>
        </is>
      </c>
      <c r="H42" s="473" t="n"/>
      <c r="I42" s="477" t="n">
        <v>19500</v>
      </c>
      <c r="J42" s="473" t="n"/>
      <c r="K42" s="477" t="n">
        <v>1850</v>
      </c>
      <c r="L42" s="473" t="n"/>
      <c r="M42" s="477" t="n">
        <v>48</v>
      </c>
      <c r="N42" s="473" t="n"/>
      <c r="O42" s="2" t="n"/>
      <c r="P42" s="319" t="n"/>
      <c r="Q42" s="2" t="n"/>
    </row>
    <row r="43">
      <c r="A43" s="2" t="n"/>
      <c r="B43" s="343" t="inlineStr">
        <is>
          <t>10 т</t>
        </is>
      </c>
      <c r="C43" s="472" t="n"/>
      <c r="D43" s="473" t="n"/>
      <c r="E43" s="343" t="n">
        <v>45</v>
      </c>
      <c r="F43" s="473" t="n"/>
      <c r="G43" s="367" t="inlineStr">
        <is>
          <t>7+1</t>
        </is>
      </c>
      <c r="H43" s="473" t="n"/>
      <c r="I43" s="477" t="n">
        <v>32000</v>
      </c>
      <c r="J43" s="473" t="n"/>
      <c r="K43" s="477" t="n">
        <v>3700</v>
      </c>
      <c r="L43" s="473" t="n"/>
      <c r="M43" s="477" t="n">
        <v>49</v>
      </c>
      <c r="N43" s="473" t="n"/>
      <c r="O43" s="2" t="n"/>
      <c r="P43" s="319" t="n"/>
      <c r="Q43" s="2" t="n"/>
    </row>
    <row r="44">
      <c r="A44" s="2" t="n"/>
      <c r="B44" s="343" t="inlineStr">
        <is>
          <t>20 т</t>
        </is>
      </c>
      <c r="C44" s="472" t="n"/>
      <c r="D44" s="473" t="n"/>
      <c r="E44" s="343" t="n">
        <v>90</v>
      </c>
      <c r="F44" s="473" t="n"/>
      <c r="G44" s="367" t="inlineStr">
        <is>
          <t>7+1</t>
        </is>
      </c>
      <c r="H44" s="473" t="n"/>
      <c r="I44" s="477" t="n">
        <v>50000</v>
      </c>
      <c r="J44" s="473" t="n"/>
      <c r="K44" s="477" t="n">
        <v>4400</v>
      </c>
      <c r="L44" s="473" t="n"/>
      <c r="M44" s="477" t="n">
        <v>62</v>
      </c>
      <c r="N44" s="473" t="n"/>
      <c r="O44" s="2" t="n"/>
      <c r="P44" s="319" t="n"/>
      <c r="Q44" s="2" t="n"/>
    </row>
    <row r="45">
      <c r="A45" s="2" t="n"/>
      <c r="B45" s="343" t="inlineStr">
        <is>
          <t>20 т</t>
        </is>
      </c>
      <c r="C45" s="472" t="n"/>
      <c r="D45" s="473" t="n"/>
      <c r="E45" s="343" t="n">
        <v>110</v>
      </c>
      <c r="F45" s="473" t="n"/>
      <c r="G45" s="367" t="inlineStr">
        <is>
          <t>7+1</t>
        </is>
      </c>
      <c r="H45" s="473" t="n"/>
      <c r="I45" s="477" t="n">
        <v>55000</v>
      </c>
      <c r="J45" s="473" t="n"/>
      <c r="K45" s="477" t="n">
        <v>5200</v>
      </c>
      <c r="L45" s="473" t="n"/>
      <c r="M45" s="477" t="n">
        <v>68</v>
      </c>
      <c r="N45" s="473" t="n"/>
      <c r="O45" s="2" t="n"/>
      <c r="P45" s="319" t="n"/>
      <c r="Q45" s="2" t="n"/>
    </row>
    <row r="46">
      <c r="A46" s="2" t="n"/>
      <c r="B46" s="343" t="inlineStr">
        <is>
          <t>20 т реф.</t>
        </is>
      </c>
      <c r="C46" s="472" t="n"/>
      <c r="D46" s="473" t="n"/>
      <c r="E46" s="343" t="n">
        <v>82</v>
      </c>
      <c r="F46" s="473" t="n"/>
      <c r="G46" s="367" t="inlineStr">
        <is>
          <t>7+1</t>
        </is>
      </c>
      <c r="H46" s="473" t="n"/>
      <c r="I46" s="477" t="n">
        <v>63000</v>
      </c>
      <c r="J46" s="473" t="n"/>
      <c r="K46" s="477" t="n">
        <v>6600</v>
      </c>
      <c r="L46" s="473" t="n"/>
      <c r="M46" s="477" t="n">
        <v>72</v>
      </c>
      <c r="N46" s="473" t="n"/>
      <c r="O46" s="2" t="n"/>
      <c r="P46" s="319" t="n"/>
      <c r="Q46" s="2" t="n"/>
    </row>
    <row r="47">
      <c r="A47" s="2" t="n"/>
      <c r="B47" s="4" t="n"/>
      <c r="C47" s="4" t="n"/>
      <c r="D47" s="4" t="n"/>
      <c r="E47" s="4" t="n"/>
      <c r="F47" s="4" t="n"/>
      <c r="G47" s="319" t="n"/>
      <c r="H47" s="319" t="n"/>
      <c r="I47" s="481" t="n"/>
      <c r="J47" s="481" t="n"/>
      <c r="K47" s="481" t="n"/>
      <c r="L47" s="481" t="n"/>
      <c r="M47" s="482" t="n"/>
      <c r="N47" s="482" t="n"/>
      <c r="O47" s="2" t="n"/>
      <c r="P47" s="319" t="n"/>
      <c r="Q47" s="2" t="n"/>
    </row>
    <row r="48">
      <c r="A48" s="2" t="n"/>
      <c r="B48" s="16" t="inlineStr">
        <is>
          <t>Условия оказания услуги:</t>
        </is>
      </c>
      <c r="C48" s="4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319" t="n"/>
      <c r="Q48" s="2" t="n"/>
    </row>
    <row r="49">
      <c r="A49" s="2" t="n"/>
      <c r="B49" s="4" t="inlineStr">
        <is>
          <t>1. Тариф на растентовку или гидроборт для автотранспорта грузоподъемностью от 3 тонн: 2500,00 руб.</t>
        </is>
      </c>
      <c r="C49" s="4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319" t="n"/>
      <c r="Q49" s="2" t="n"/>
    </row>
    <row r="50">
      <c r="A50" s="2" t="n"/>
      <c r="B50" s="4" t="inlineStr">
        <is>
          <t xml:space="preserve">2. Автоэкспедирование по городу - в стоимость входит подача а/м в черте города по одному адресу, </t>
        </is>
      </c>
      <c r="C50" s="4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319" t="n"/>
      <c r="Q50" s="2" t="n"/>
    </row>
    <row r="51">
      <c r="A51" s="2" t="n"/>
      <c r="B51" s="4" t="inlineStr">
        <is>
          <t xml:space="preserve">согласно указанного маршрута в заявке. Прием/выдача груза по количеству мест, без внутритарного пересчета. </t>
        </is>
      </c>
      <c r="C51" s="4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319" t="n"/>
      <c r="Q51" s="2" t="n"/>
    </row>
    <row r="52">
      <c r="A52" s="2" t="n"/>
      <c r="B52" s="4" t="inlineStr">
        <is>
          <t xml:space="preserve">3. Дополнительная точка заезда доставка-забор груза (в .т.ч. для оформления документов) - 1000,00 руб. </t>
        </is>
      </c>
      <c r="C52" s="4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319" t="n"/>
      <c r="Q52" s="2" t="n"/>
    </row>
    <row r="53">
      <c r="A53" s="2" t="n"/>
      <c r="B53" s="4" t="inlineStr">
        <is>
          <t>4. Тарифы действуют при условии забора груза до 100 КМ от МКАД, далее по индивидуальному расчёту.</t>
        </is>
      </c>
      <c r="C53" s="4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319" t="n"/>
      <c r="Q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319" t="n"/>
      <c r="Q54" s="2" t="n"/>
    </row>
    <row r="55">
      <c r="A55" s="2" t="n"/>
      <c r="B55" s="16" t="inlineStr">
        <is>
          <t xml:space="preserve">Тарифы на услуги ответственного хранения на складах г. Москва: </t>
        </is>
      </c>
      <c r="C55" s="4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319" t="n"/>
      <c r="Q55" s="2" t="n"/>
    </row>
    <row r="56">
      <c r="A56" s="2" t="n"/>
      <c r="B56" s="319" t="n"/>
      <c r="C56" s="4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319" t="n"/>
      <c r="Q56" s="2" t="n"/>
    </row>
    <row r="57">
      <c r="A57" s="2" t="n"/>
      <c r="B57" s="343" t="inlineStr">
        <is>
          <t>Стандартный груз 1,2*0,8*1,5 м - неотапливаемый склад</t>
        </is>
      </c>
      <c r="C57" s="472" t="n"/>
      <c r="D57" s="472" t="n"/>
      <c r="E57" s="472" t="n"/>
      <c r="F57" s="472" t="n"/>
      <c r="G57" s="472" t="n"/>
      <c r="H57" s="472" t="n"/>
      <c r="I57" s="472" t="n"/>
      <c r="J57" s="472" t="n"/>
      <c r="K57" s="473" t="n"/>
      <c r="L57" s="367" t="inlineStr">
        <is>
          <t>350 руб./м.куб./сут.</t>
        </is>
      </c>
      <c r="M57" s="472" t="n"/>
      <c r="N57" s="473" t="n"/>
      <c r="O57" s="2" t="n"/>
      <c r="P57" s="319" t="n"/>
      <c r="Q57" s="2" t="n"/>
    </row>
    <row r="58">
      <c r="A58" s="2" t="n"/>
      <c r="B58" s="343" t="inlineStr">
        <is>
          <t xml:space="preserve">Стандартный груз 1,2*0,8*1,5 м - отапливаемый склад </t>
        </is>
      </c>
      <c r="C58" s="472" t="n"/>
      <c r="D58" s="472" t="n"/>
      <c r="E58" s="472" t="n"/>
      <c r="F58" s="472" t="n"/>
      <c r="G58" s="472" t="n"/>
      <c r="H58" s="472" t="n"/>
      <c r="I58" s="472" t="n"/>
      <c r="J58" s="472" t="n"/>
      <c r="K58" s="473" t="n"/>
      <c r="L58" s="367" t="inlineStr">
        <is>
          <t>400 руб./м.куб./сут.</t>
        </is>
      </c>
      <c r="M58" s="472" t="n"/>
      <c r="N58" s="473" t="n"/>
      <c r="O58" s="2" t="n"/>
      <c r="P58" s="319" t="n"/>
      <c r="Q58" s="2" t="n"/>
    </row>
    <row r="59">
      <c r="A59" s="2" t="n"/>
      <c r="B59" s="343" t="inlineStr">
        <is>
          <t>Негабаритный груз (свыше стандартных параметров) - неотапливаемый склад</t>
        </is>
      </c>
      <c r="C59" s="472" t="n"/>
      <c r="D59" s="472" t="n"/>
      <c r="E59" s="472" t="n"/>
      <c r="F59" s="472" t="n"/>
      <c r="G59" s="472" t="n"/>
      <c r="H59" s="472" t="n"/>
      <c r="I59" s="472" t="n"/>
      <c r="J59" s="472" t="n"/>
      <c r="K59" s="473" t="n"/>
      <c r="L59" s="367" t="inlineStr">
        <is>
          <t>250 руб./м.куб./сут.</t>
        </is>
      </c>
      <c r="M59" s="472" t="n"/>
      <c r="N59" s="473" t="n"/>
      <c r="O59" s="2" t="n"/>
      <c r="P59" s="319" t="n"/>
      <c r="Q59" s="2" t="n"/>
    </row>
    <row r="60">
      <c r="A60" s="2" t="n"/>
      <c r="B60" s="343" t="inlineStr">
        <is>
          <t xml:space="preserve">Негабаритный груз (свыше стандартных параметров) - отапливаемый склад </t>
        </is>
      </c>
      <c r="C60" s="472" t="n"/>
      <c r="D60" s="472" t="n"/>
      <c r="E60" s="472" t="n"/>
      <c r="F60" s="472" t="n"/>
      <c r="G60" s="472" t="n"/>
      <c r="H60" s="472" t="n"/>
      <c r="I60" s="472" t="n"/>
      <c r="J60" s="472" t="n"/>
      <c r="K60" s="473" t="n"/>
      <c r="L60" s="367" t="inlineStr">
        <is>
          <t>350 руб./м.куб./сут.</t>
        </is>
      </c>
      <c r="M60" s="472" t="n"/>
      <c r="N60" s="473" t="n"/>
      <c r="O60" s="2" t="n"/>
      <c r="P60" s="319" t="n"/>
      <c r="Q60" s="2" t="n"/>
    </row>
    <row r="61">
      <c r="A61" s="2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319" t="n"/>
      <c r="M61" s="319" t="n"/>
      <c r="N61" s="319" t="n"/>
      <c r="O61" s="2" t="n"/>
      <c r="P61" s="319" t="n"/>
      <c r="Q61" s="2" t="n"/>
    </row>
    <row r="62">
      <c r="A62" s="2" t="n"/>
      <c r="B62" s="16" t="inlineStr">
        <is>
          <t>Условия оказания услуги:</t>
        </is>
      </c>
      <c r="C62" s="4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319" t="n"/>
      <c r="Q62" s="2" t="n"/>
    </row>
    <row r="63">
      <c r="A63" s="2" t="n"/>
      <c r="B63" s="4" t="inlineStr">
        <is>
          <t xml:space="preserve">На ответственное хранение принимается стандартный груз, упакованный на паллетах, по предварительной заявке </t>
        </is>
      </c>
      <c r="C63" s="4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319" t="n"/>
      <c r="Q63" s="2" t="n"/>
    </row>
    <row r="64">
      <c r="A64" s="2" t="n"/>
      <c r="B64" s="4" t="inlineStr">
        <is>
          <t>и действующему договору.</t>
        </is>
      </c>
      <c r="C64" s="4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319" t="n"/>
      <c r="Q64" s="2" t="n"/>
    </row>
    <row r="65">
      <c r="A65" s="2" t="n"/>
      <c r="B65" s="4" t="n"/>
      <c r="C65" s="4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319" t="n"/>
      <c r="Q65" s="2" t="n"/>
    </row>
    <row r="66">
      <c r="A66" s="2" t="n"/>
      <c r="B66" s="16" t="inlineStr">
        <is>
          <t>Дополнительные условия:</t>
        </is>
      </c>
      <c r="C66" s="4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63" t="n"/>
      <c r="Q66" s="2" t="n"/>
    </row>
    <row r="67">
      <c r="A67" s="2" t="n"/>
      <c r="B67" s="4" t="inlineStr">
        <is>
          <t xml:space="preserve">1. Все грузы к перевозке принимаются только при наличии оригиналов сопроводительных документов на товар, </t>
        </is>
      </c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63" t="n"/>
    </row>
    <row r="68">
      <c r="B68" s="4" t="inlineStr">
        <is>
          <t xml:space="preserve">оригинала доверенности на отправку груза (разовую, либо с годичным сроком годности), заявки на отправку </t>
        </is>
      </c>
      <c r="C68" s="4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P68" s="63" t="n"/>
    </row>
    <row r="69">
      <c r="B69" s="4" t="inlineStr">
        <is>
          <t xml:space="preserve">заполненную и подписанную представителем отправителя, а также наличие заключенного договора транспортной </t>
        </is>
      </c>
      <c r="C69" s="4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P69" s="63" t="n"/>
    </row>
    <row r="70">
      <c r="B70" s="4" t="inlineStr">
        <is>
          <t xml:space="preserve">экспедиции между Экспедитором и Клиентом (основание Федеральный закон от 30.06.2003 N87-ФЗ (ред. от 06.07.2016) </t>
        </is>
      </c>
      <c r="C70" s="4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P70" s="63" t="n"/>
    </row>
    <row r="71">
      <c r="B71" s="4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C71" s="4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P71" s="63" t="n"/>
    </row>
    <row r="72">
      <c r="B72" s="4" t="inlineStr">
        <is>
          <t xml:space="preserve">2. Не принимаются грузы, запрещенные к перевозке согласно ПРАВИЛ ПЕРЕВОЗОК ОПАСНЫХ ГРУЗОВ </t>
        </is>
      </c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P72" s="63" t="n"/>
    </row>
    <row r="73">
      <c r="B73" s="4" t="inlineStr">
        <is>
          <t>ПО ЖЕЛЕЗНЫМ ДОРОГАМ (введены в действие на 15 заседании СЖТ СНГ) (с изменениями на 19 мая 2017 года).</t>
        </is>
      </c>
      <c r="C73" s="4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P73" s="63" t="n"/>
    </row>
    <row r="74">
      <c r="B74" s="4" t="n"/>
      <c r="C74" s="4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P74" s="63" t="n"/>
    </row>
    <row r="75">
      <c r="B75" s="4" t="inlineStr">
        <is>
          <t>Цены указаны с учетом НДС 20%.</t>
        </is>
      </c>
      <c r="C75" s="4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P75" s="63" t="n"/>
    </row>
    <row r="76">
      <c r="B76" s="4" t="inlineStr">
        <is>
          <t xml:space="preserve">заполненную и подписанную представителем отправителя, а также наличие заключенного договора транспортной </t>
        </is>
      </c>
      <c r="C76" s="4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P76" s="63" t="n"/>
    </row>
    <row r="77">
      <c r="B77" s="4" t="inlineStr">
        <is>
          <t xml:space="preserve">экспедиции между Экспедитором и Клиентом (основание Федеральный закон от 30.06.2003 N87-ФЗ (ред. от 06.07.2016) </t>
        </is>
      </c>
      <c r="C77" s="4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P77" s="63" t="n"/>
    </row>
    <row r="78">
      <c r="B78" s="4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C78" s="4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P78" s="63" t="n"/>
    </row>
    <row r="79">
      <c r="B79" s="4" t="inlineStr">
        <is>
          <t xml:space="preserve">2. Не принимаются грузы, запрещенные к перевозке согласно ПРАВИЛ ПЕРЕВОЗОК ОПАСНЫХ ГРУЗОВ </t>
        </is>
      </c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P79" s="63" t="n"/>
    </row>
    <row r="80">
      <c r="B80" s="4" t="inlineStr">
        <is>
          <t>ПО ЖЕЛЕЗНЫМ ДОРОГАМ (введены в действие на 15 заседании СЖТ СНГ) (с изменениями на 19 мая 2017 года).</t>
        </is>
      </c>
      <c r="C80" s="4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P80" s="63" t="n"/>
    </row>
    <row r="81">
      <c r="B81" s="4" t="n"/>
      <c r="C81" s="4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P81" s="63" t="n"/>
    </row>
    <row r="82">
      <c r="A82" s="270" t="n"/>
      <c r="B82" s="247" t="inlineStr">
        <is>
          <t>ЭДО Контур Диадок</t>
        </is>
      </c>
      <c r="C82" s="270" t="n"/>
      <c r="D82" s="270" t="n"/>
      <c r="E82" s="270" t="n"/>
      <c r="F82" s="270" t="n"/>
      <c r="G82" s="270" t="n"/>
      <c r="H82" s="270" t="n"/>
      <c r="I82" s="270" t="n"/>
      <c r="J82" s="270" t="n"/>
      <c r="K82" s="270" t="n"/>
      <c r="L82" s="270" t="n"/>
      <c r="M82" s="269" t="n"/>
      <c r="N82" s="269" t="n"/>
      <c r="O82" s="269" t="n"/>
      <c r="P82" s="269" t="n"/>
      <c r="Q82" s="269" t="n"/>
      <c r="R82" s="197" t="n"/>
      <c r="S82" s="197" t="n"/>
      <c r="T82" s="197" t="n"/>
      <c r="U82" s="197" t="n"/>
      <c r="V82" s="197" t="n"/>
      <c r="W82" s="197" t="n"/>
      <c r="X82" s="197" t="n"/>
      <c r="Y82" s="197" t="n"/>
      <c r="Z82" s="197" t="n"/>
      <c r="AA82" s="197" t="n"/>
      <c r="AB82" s="197" t="n"/>
      <c r="AC82" s="197" t="n"/>
      <c r="AD82" s="197" t="n"/>
      <c r="AE82" s="197" t="n"/>
    </row>
    <row r="83">
      <c r="A83" s="270" t="n"/>
      <c r="B83" s="247" t="inlineStr">
        <is>
          <t>* Реестр Экспедиторов GL-B044-00112-00/00016770</t>
        </is>
      </c>
      <c r="C83" s="270" t="n"/>
      <c r="D83" s="270" t="n"/>
      <c r="E83" s="270" t="n"/>
      <c r="F83" s="270" t="n"/>
      <c r="G83" s="270" t="n"/>
      <c r="H83" s="270" t="n"/>
      <c r="I83" s="270" t="n"/>
      <c r="J83" s="270" t="n"/>
      <c r="K83" s="270" t="n"/>
      <c r="L83" s="270" t="n"/>
      <c r="M83" s="269" t="n"/>
      <c r="N83" s="269" t="n"/>
      <c r="O83" s="269" t="n"/>
      <c r="P83" s="269" t="n"/>
      <c r="Q83" s="269" t="n"/>
      <c r="R83" s="197" t="n"/>
      <c r="S83" s="197" t="n"/>
      <c r="T83" s="197" t="n"/>
      <c r="U83" s="197" t="n"/>
      <c r="V83" s="197" t="n"/>
      <c r="W83" s="197" t="n"/>
      <c r="X83" s="197" t="n"/>
      <c r="Y83" s="197" t="n"/>
      <c r="Z83" s="197" t="n"/>
      <c r="AA83" s="197" t="n"/>
      <c r="AB83" s="197" t="n"/>
      <c r="AC83" s="197" t="n"/>
      <c r="AD83" s="197" t="n"/>
      <c r="AE83" s="197" t="n"/>
    </row>
    <row r="84">
      <c r="A84" s="270" t="n"/>
      <c r="B84" s="68" t="n"/>
      <c r="C84" s="270" t="n"/>
      <c r="D84" s="270" t="n"/>
      <c r="E84" s="270" t="n"/>
      <c r="F84" s="270" t="n"/>
      <c r="G84" s="270" t="n"/>
      <c r="H84" s="270" t="n"/>
      <c r="I84" s="270" t="n"/>
      <c r="J84" s="270" t="n"/>
      <c r="K84" s="270" t="n"/>
      <c r="L84" s="270" t="n"/>
      <c r="M84" s="269" t="n"/>
      <c r="N84" s="269" t="n"/>
      <c r="O84" s="269" t="n"/>
      <c r="P84" s="269" t="n"/>
      <c r="Q84" s="269" t="n"/>
      <c r="R84" s="197" t="n"/>
      <c r="S84" s="197" t="n"/>
      <c r="T84" s="197" t="n"/>
      <c r="U84" s="197" t="n"/>
      <c r="V84" s="197" t="n"/>
      <c r="W84" s="197" t="n"/>
      <c r="X84" s="197" t="n"/>
      <c r="Y84" s="197" t="n"/>
      <c r="Z84" s="197" t="n"/>
      <c r="AA84" s="197" t="n"/>
      <c r="AB84" s="197" t="n"/>
      <c r="AC84" s="197" t="n"/>
      <c r="AD84" s="197" t="n"/>
      <c r="AE84" s="197" t="n"/>
    </row>
    <row r="85" ht="15.75" customHeight="1">
      <c r="A85" s="270" t="n"/>
      <c r="B85" s="248" t="inlineStr">
        <is>
          <t>ГИС ЭПД (ЭТРН) ID ЭТН 2BM-9717133346-771701001-202304270548207900436</t>
        </is>
      </c>
      <c r="C85" s="270" t="n"/>
      <c r="D85" s="270" t="n"/>
      <c r="E85" s="270" t="n"/>
      <c r="F85" s="270" t="n"/>
      <c r="G85" s="270" t="n"/>
      <c r="H85" s="270" t="n"/>
      <c r="I85" s="270" t="n"/>
      <c r="J85" s="270" t="n"/>
      <c r="K85" s="270" t="n"/>
      <c r="L85" s="270" t="n"/>
      <c r="M85" s="269" t="n"/>
      <c r="R85" s="197" t="n"/>
      <c r="S85" s="197" t="n"/>
      <c r="T85" s="197" t="n"/>
      <c r="U85" s="197" t="n"/>
      <c r="V85" s="197" t="n"/>
      <c r="W85" s="197" t="n"/>
      <c r="X85" s="197" t="n"/>
      <c r="Y85" s="197" t="n"/>
      <c r="Z85" s="197" t="n"/>
      <c r="AA85" s="197" t="n"/>
      <c r="AB85" s="197" t="n"/>
      <c r="AC85" s="197" t="n"/>
      <c r="AD85" s="197" t="n"/>
      <c r="AE85" s="197" t="n"/>
    </row>
    <row r="86">
      <c r="B86" s="4" t="n"/>
      <c r="C86" s="4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P86" s="63" t="n"/>
    </row>
    <row r="87">
      <c r="B87" s="4" t="n"/>
      <c r="C87" s="4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P87" s="63" t="n"/>
    </row>
    <row r="88">
      <c r="B88" s="4" t="inlineStr">
        <is>
          <t>Цены указаны с учетом НДС 22%.</t>
        </is>
      </c>
      <c r="C88" s="4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P88" s="63" t="n"/>
    </row>
    <row r="89">
      <c r="J89" s="2" t="n"/>
      <c r="K89" s="2" t="n"/>
      <c r="L89" s="2" t="n"/>
      <c r="P89" s="63" t="n"/>
    </row>
    <row r="90">
      <c r="P90" s="63" t="n"/>
    </row>
    <row r="91">
      <c r="P91" s="63" t="n"/>
    </row>
    <row r="92">
      <c r="P92" s="63" t="n"/>
    </row>
    <row r="93">
      <c r="P93" s="63" t="n"/>
    </row>
    <row r="94">
      <c r="P94" s="63" t="n"/>
    </row>
    <row r="95">
      <c r="P95" s="63" t="n"/>
    </row>
    <row r="96">
      <c r="P96" s="63" t="n"/>
    </row>
    <row r="97">
      <c r="P97" s="63" t="n"/>
    </row>
    <row r="98">
      <c r="P98" s="63" t="n"/>
    </row>
    <row r="99">
      <c r="P99" s="63" t="n"/>
    </row>
    <row r="100">
      <c r="P100" s="63" t="n"/>
    </row>
    <row r="101">
      <c r="P101" s="63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jzBNy/RCVyBioHkc5flnzQ==" formatRows="1" sort="1" spinCount="100000" hashValue="3fo2vG+KT1h5iJb/2RHGBPDLqlZiSNDt2n4FB8BADfk9IkY28HMWBB+NuG67j8udOMhQCgE+bmV5H8aITiabhw=="/>
  <mergeCells count="93">
    <mergeCell ref="B42:D42"/>
    <mergeCell ref="I14:L14"/>
    <mergeCell ref="M43:N43"/>
    <mergeCell ref="N20:O20"/>
    <mergeCell ref="B44:D44"/>
    <mergeCell ref="L58:N58"/>
    <mergeCell ref="L60:N60"/>
    <mergeCell ref="G18:H18"/>
    <mergeCell ref="N14:O14"/>
    <mergeCell ref="B20:D20"/>
    <mergeCell ref="L59:N59"/>
    <mergeCell ref="I42:J42"/>
    <mergeCell ref="K42:L42"/>
    <mergeCell ref="I16:L16"/>
    <mergeCell ref="M45:N45"/>
    <mergeCell ref="I44:J44"/>
    <mergeCell ref="G20:H20"/>
    <mergeCell ref="I18:L18"/>
    <mergeCell ref="N15:O15"/>
    <mergeCell ref="G44:H44"/>
    <mergeCell ref="B43:D43"/>
    <mergeCell ref="I46:J46"/>
    <mergeCell ref="N16:O16"/>
    <mergeCell ref="M44:N44"/>
    <mergeCell ref="B17:D17"/>
    <mergeCell ref="I20:L20"/>
    <mergeCell ref="E14:F14"/>
    <mergeCell ref="B19:D19"/>
    <mergeCell ref="I41:J41"/>
    <mergeCell ref="K41:L41"/>
    <mergeCell ref="I15:L15"/>
    <mergeCell ref="E40:F40"/>
    <mergeCell ref="B59:K59"/>
    <mergeCell ref="I43:J43"/>
    <mergeCell ref="K43:L43"/>
    <mergeCell ref="B45:D45"/>
    <mergeCell ref="M41:N41"/>
    <mergeCell ref="E16:F16"/>
    <mergeCell ref="J1:O1"/>
    <mergeCell ref="G16:H16"/>
    <mergeCell ref="B46:D46"/>
    <mergeCell ref="B39:D39"/>
    <mergeCell ref="E18:F18"/>
    <mergeCell ref="B14:D14"/>
    <mergeCell ref="I17:L17"/>
    <mergeCell ref="G42:H42"/>
    <mergeCell ref="I45:J45"/>
    <mergeCell ref="K45:L45"/>
    <mergeCell ref="M39:N39"/>
    <mergeCell ref="I19:L19"/>
    <mergeCell ref="E39:F39"/>
    <mergeCell ref="G39:H39"/>
    <mergeCell ref="E44:F44"/>
    <mergeCell ref="E20:F20"/>
    <mergeCell ref="K44:L44"/>
    <mergeCell ref="N18:O18"/>
    <mergeCell ref="K46:L46"/>
    <mergeCell ref="K40:L40"/>
    <mergeCell ref="M40:N40"/>
    <mergeCell ref="N17:O17"/>
    <mergeCell ref="E15:F15"/>
    <mergeCell ref="E46:F46"/>
    <mergeCell ref="B41:D41"/>
    <mergeCell ref="G15:H15"/>
    <mergeCell ref="M85:Q85"/>
    <mergeCell ref="N19:O19"/>
    <mergeCell ref="L57:N57"/>
    <mergeCell ref="E41:F41"/>
    <mergeCell ref="G41:H41"/>
    <mergeCell ref="E43:F43"/>
    <mergeCell ref="G43:H43"/>
    <mergeCell ref="E42:F42"/>
    <mergeCell ref="E17:F17"/>
    <mergeCell ref="G17:H17"/>
    <mergeCell ref="E19:F19"/>
    <mergeCell ref="G19:H19"/>
    <mergeCell ref="B40:D40"/>
    <mergeCell ref="B15:D15"/>
    <mergeCell ref="B58:K58"/>
    <mergeCell ref="M46:N46"/>
    <mergeCell ref="M42:N42"/>
    <mergeCell ref="E45:F45"/>
    <mergeCell ref="G14:H14"/>
    <mergeCell ref="G45:H45"/>
    <mergeCell ref="I39:J39"/>
    <mergeCell ref="K39:L39"/>
    <mergeCell ref="B16:D16"/>
    <mergeCell ref="B60:K60"/>
    <mergeCell ref="B57:K57"/>
    <mergeCell ref="B18:D18"/>
    <mergeCell ref="G46:H46"/>
    <mergeCell ref="G40:H40"/>
    <mergeCell ref="I40:J40"/>
  </mergeCells>
  <pageMargins left="0.7" right="0.7" top="0.75" bottom="0.75" header="0.3" footer="0.3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E83"/>
  <sheetViews>
    <sheetView zoomScale="85" zoomScaleNormal="85" workbookViewId="0">
      <selection activeCell="M3" sqref="M3:M6"/>
    </sheetView>
  </sheetViews>
  <sheetFormatPr baseColWidth="8" defaultColWidth="9" defaultRowHeight="15"/>
  <cols>
    <col width="3" customWidth="1" style="15" min="1" max="1"/>
    <col width="6.28515625" customWidth="1" style="15" min="2" max="5"/>
    <col width="6.5703125" customWidth="1" style="15" min="6" max="6"/>
    <col width="6" customWidth="1" style="15" min="7" max="8"/>
    <col width="5.85546875" customWidth="1" style="15" min="9" max="12"/>
    <col width="12.7109375" customWidth="1" style="15" min="13" max="13"/>
    <col width="6.42578125" customWidth="1" style="15" min="14" max="14"/>
    <col width="9.140625" customWidth="1" style="15" min="15" max="15"/>
  </cols>
  <sheetData>
    <row r="1">
      <c r="A1" s="2" t="n"/>
      <c r="B1" s="319" t="n"/>
      <c r="C1" s="4" t="n"/>
      <c r="D1" s="2" t="n"/>
      <c r="E1" s="2" t="n"/>
      <c r="F1" s="2" t="inlineStr">
        <is>
          <t>8 800 500-68-01</t>
        </is>
      </c>
      <c r="G1" s="2" t="n"/>
      <c r="H1" s="5" t="n"/>
      <c r="I1" s="319" t="inlineStr">
        <is>
          <t>Общество с ограниченной ответственностью «ТК «ЯТА»</t>
        </is>
      </c>
    </row>
    <row r="2">
      <c r="F2" s="2" t="inlineStr">
        <is>
          <t>Москва, 1-й Лучевой просек,</t>
        </is>
      </c>
    </row>
    <row r="3">
      <c r="A3" s="2" t="n"/>
      <c r="B3" s="319" t="n"/>
      <c r="C3" s="4" t="n"/>
      <c r="D3" s="2" t="n"/>
      <c r="E3" s="2" t="n"/>
      <c r="F3" s="2" t="inlineStr">
        <is>
          <t>15 стр. 9</t>
        </is>
      </c>
      <c r="G3" s="2" t="n"/>
      <c r="H3" s="2" t="n"/>
      <c r="I3" s="2" t="n"/>
      <c r="J3" s="2" t="inlineStr">
        <is>
          <t>ОГРН: 1237700263305</t>
        </is>
      </c>
      <c r="K3" s="2" t="n"/>
      <c r="L3" s="2" t="n"/>
      <c r="M3" s="2" t="inlineStr">
        <is>
          <t xml:space="preserve">р/с: 40702810038000434807 </t>
        </is>
      </c>
      <c r="N3" s="2" t="n"/>
      <c r="O3" s="2" t="n"/>
    </row>
    <row r="4">
      <c r="A4" s="2" t="n"/>
      <c r="B4" s="319" t="n"/>
      <c r="C4" s="4" t="n"/>
      <c r="D4" s="2" t="n"/>
      <c r="E4" s="2" t="n"/>
      <c r="F4" s="2" t="n"/>
      <c r="G4" s="2" t="n"/>
      <c r="H4" s="2" t="n"/>
      <c r="I4" s="2" t="n"/>
      <c r="J4" s="2" t="inlineStr">
        <is>
          <t>ИНН:  9717133346</t>
        </is>
      </c>
      <c r="K4" s="2" t="n"/>
      <c r="L4" s="2" t="n"/>
      <c r="M4" s="2" t="inlineStr">
        <is>
          <t>в ПАО «Сбербанк»</t>
        </is>
      </c>
      <c r="N4" s="2" t="n"/>
      <c r="O4" s="2" t="n"/>
    </row>
    <row r="5">
      <c r="A5" s="2" t="n"/>
      <c r="B5" s="319" t="n"/>
      <c r="C5" s="4" t="n"/>
      <c r="D5" s="2" t="n"/>
      <c r="E5" s="2" t="n"/>
      <c r="F5" s="2" t="inlineStr">
        <is>
          <t>oooyata.ru</t>
        </is>
      </c>
      <c r="G5" s="2" t="n"/>
      <c r="H5" s="2" t="n"/>
      <c r="I5" s="2" t="n"/>
      <c r="J5" s="2" t="inlineStr">
        <is>
          <t>КПП: 771701001</t>
        </is>
      </c>
      <c r="K5" s="2" t="n"/>
      <c r="L5" s="2" t="n"/>
      <c r="M5" s="2" t="inlineStr">
        <is>
          <t>к/с: 30101810400000000225</t>
        </is>
      </c>
      <c r="N5" s="2" t="n"/>
      <c r="O5" s="2" t="n"/>
    </row>
    <row r="6">
      <c r="A6" s="6" t="n"/>
      <c r="B6" s="7" t="n"/>
      <c r="C6" s="8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inlineStr">
        <is>
          <t>БИК: 044525225</t>
        </is>
      </c>
      <c r="N6" s="6" t="n"/>
      <c r="O6" s="6" t="n"/>
    </row>
    <row r="7">
      <c r="A7" s="2" t="n"/>
      <c r="B7" s="319" t="n"/>
      <c r="C7" s="4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</row>
    <row r="8">
      <c r="A8" s="2" t="n"/>
      <c r="B8" s="319" t="n"/>
      <c r="C8" s="4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0" t="n"/>
    </row>
    <row r="9">
      <c r="A9" s="2" t="n"/>
      <c r="B9" s="319" t="n"/>
      <c r="C9" s="4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1" t="n"/>
    </row>
    <row r="10">
      <c r="A10" s="2" t="n"/>
      <c r="B10" s="319" t="n"/>
      <c r="C10" s="4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483" t="inlineStr">
        <is>
          <t>действует с 01.10.2026 г</t>
        </is>
      </c>
    </row>
    <row r="11">
      <c r="A11" s="2" t="n"/>
      <c r="B11" s="319" t="n"/>
      <c r="C11" s="4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1" t="n"/>
    </row>
    <row r="12">
      <c r="A12" s="2" t="n"/>
      <c r="B12" s="319" t="n"/>
      <c r="C12" s="4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1" t="n"/>
    </row>
    <row r="13">
      <c r="A13" s="2" t="n"/>
      <c r="B13" s="16" t="inlineStr">
        <is>
          <t>Тарифы на услуги перевозки сборного груза LTL по г. Санкт Петербург:</t>
        </is>
      </c>
      <c r="C13" s="16" t="n"/>
      <c r="D13" s="5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</row>
    <row r="14"/>
    <row r="15" ht="36" customHeight="1">
      <c r="A15" s="2" t="n"/>
      <c r="B15" s="330" t="inlineStr">
        <is>
          <t>Вес партии груза,
кг</t>
        </is>
      </c>
      <c r="C15" s="472" t="n"/>
      <c r="D15" s="473" t="n"/>
      <c r="E15" s="330" t="inlineStr">
        <is>
          <t>Объем партии груза,
м.куб.</t>
        </is>
      </c>
      <c r="F15" s="473" t="n"/>
      <c r="G15" s="330" t="inlineStr">
        <is>
          <t>Стоимость,
руб.</t>
        </is>
      </c>
      <c r="H15" s="473" t="n"/>
      <c r="I15" s="331" t="inlineStr">
        <is>
          <t xml:space="preserve">Простой </t>
        </is>
      </c>
      <c r="J15" s="472" t="n"/>
      <c r="K15" s="472" t="n"/>
      <c r="L15" s="473" t="n"/>
      <c r="M15" s="328" t="inlineStr">
        <is>
          <t>Тариф пробега за КАД
руб/км</t>
        </is>
      </c>
      <c r="N15" s="330" t="inlineStr">
        <is>
          <t>Погрузо-разгрузочные работы, руб.</t>
        </is>
      </c>
      <c r="O15" s="473" t="n"/>
    </row>
    <row r="16">
      <c r="A16" s="2" t="n"/>
      <c r="B16" s="343" t="inlineStr">
        <is>
          <t>до 500 кг</t>
        </is>
      </c>
      <c r="C16" s="472" t="n"/>
      <c r="D16" s="473" t="n"/>
      <c r="E16" s="343" t="inlineStr">
        <is>
          <t>до 3,5</t>
        </is>
      </c>
      <c r="F16" s="473" t="n"/>
      <c r="G16" s="477" t="n">
        <v>7500</v>
      </c>
      <c r="H16" s="473" t="n"/>
      <c r="I16" s="414" t="inlineStr">
        <is>
          <t>от 30 мин. = 1500 руб./час</t>
        </is>
      </c>
      <c r="J16" s="452" t="n"/>
      <c r="K16" s="452" t="n"/>
      <c r="L16" s="475" t="n"/>
      <c r="M16" s="476" t="n">
        <v>45</v>
      </c>
      <c r="N16" s="477" t="n">
        <v>3000</v>
      </c>
      <c r="O16" s="473" t="n"/>
    </row>
    <row r="17">
      <c r="A17" s="2" t="n"/>
      <c r="B17" s="343" t="inlineStr">
        <is>
          <t>от 501 кг до 1 500 кг</t>
        </is>
      </c>
      <c r="C17" s="472" t="n"/>
      <c r="D17" s="473" t="n"/>
      <c r="E17" s="343" t="inlineStr">
        <is>
          <t>до 7</t>
        </is>
      </c>
      <c r="F17" s="473" t="n"/>
      <c r="G17" s="477" t="n">
        <v>9200</v>
      </c>
      <c r="H17" s="473" t="n"/>
      <c r="I17" s="414" t="inlineStr">
        <is>
          <t>от 30 мин. = 1500 руб./час</t>
        </is>
      </c>
      <c r="J17" s="452" t="n"/>
      <c r="K17" s="452" t="n"/>
      <c r="L17" s="475" t="n"/>
      <c r="M17" s="476" t="n">
        <v>45</v>
      </c>
      <c r="N17" s="477" t="n">
        <v>5500</v>
      </c>
      <c r="O17" s="473" t="n"/>
    </row>
    <row r="18">
      <c r="A18" s="2" t="n"/>
      <c r="B18" s="343" t="inlineStr">
        <is>
          <t>от 1 501 кг до 3 000 кг</t>
        </is>
      </c>
      <c r="C18" s="472" t="n"/>
      <c r="D18" s="473" t="n"/>
      <c r="E18" s="343" t="inlineStr">
        <is>
          <t>до 15</t>
        </is>
      </c>
      <c r="F18" s="473" t="n"/>
      <c r="G18" s="477" t="n">
        <v>12000</v>
      </c>
      <c r="H18" s="473" t="n"/>
      <c r="I18" s="323" t="inlineStr">
        <is>
          <t>от 45 мин. = 2 000 руб./час</t>
        </is>
      </c>
      <c r="J18" s="472" t="n"/>
      <c r="K18" s="472" t="n"/>
      <c r="L18" s="472" t="n"/>
      <c r="M18" s="476" t="n">
        <v>50</v>
      </c>
      <c r="N18" s="477" t="n">
        <v>9000</v>
      </c>
      <c r="O18" s="473" t="n"/>
    </row>
    <row r="19">
      <c r="A19" s="2" t="n"/>
      <c r="B19" s="343" t="inlineStr">
        <is>
          <t>от 3 001 кг до 5 000 кг</t>
        </is>
      </c>
      <c r="C19" s="472" t="n"/>
      <c r="D19" s="473" t="n"/>
      <c r="E19" s="343" t="inlineStr">
        <is>
          <t>до 20</t>
        </is>
      </c>
      <c r="F19" s="473" t="n"/>
      <c r="G19" s="477" t="n">
        <v>16500</v>
      </c>
      <c r="H19" s="473" t="n"/>
      <c r="I19" s="323" t="inlineStr">
        <is>
          <t>от 60 мин. = 3 000 руб./час</t>
        </is>
      </c>
      <c r="J19" s="472" t="n"/>
      <c r="K19" s="472" t="n"/>
      <c r="L19" s="472" t="n"/>
      <c r="M19" s="476" t="n">
        <v>55</v>
      </c>
      <c r="N19" s="477" t="n">
        <v>14500</v>
      </c>
      <c r="O19" s="473" t="n"/>
    </row>
    <row r="20">
      <c r="A20" s="2" t="n"/>
      <c r="B20" s="343" t="inlineStr">
        <is>
          <t>от 5 001 кг до 7 000 кг</t>
        </is>
      </c>
      <c r="C20" s="472" t="n"/>
      <c r="D20" s="473" t="n"/>
      <c r="E20" s="343" t="inlineStr">
        <is>
          <t>до 25</t>
        </is>
      </c>
      <c r="F20" s="473" t="n"/>
      <c r="G20" s="477" t="n">
        <v>21000</v>
      </c>
      <c r="H20" s="473" t="n"/>
      <c r="I20" s="323" t="inlineStr">
        <is>
          <t>от 60 мин. = 3 000 руб./час</t>
        </is>
      </c>
      <c r="J20" s="472" t="n"/>
      <c r="K20" s="472" t="n"/>
      <c r="L20" s="472" t="n"/>
      <c r="M20" s="476" t="n">
        <v>58</v>
      </c>
      <c r="N20" s="477" t="n">
        <v>16000</v>
      </c>
      <c r="O20" s="473" t="n"/>
    </row>
    <row r="21">
      <c r="A21" s="2" t="n"/>
      <c r="B21" s="343" t="inlineStr">
        <is>
          <t>от 7 001 до 10 000 кг</t>
        </is>
      </c>
      <c r="C21" s="472" t="n"/>
      <c r="D21" s="473" t="n"/>
      <c r="E21" s="343" t="inlineStr">
        <is>
          <t>до 30</t>
        </is>
      </c>
      <c r="F21" s="473" t="n"/>
      <c r="G21" s="477" t="n">
        <v>32000</v>
      </c>
      <c r="H21" s="473" t="n"/>
      <c r="I21" s="323" t="inlineStr">
        <is>
          <t>от 60 мин. = 3 000 руб./час</t>
        </is>
      </c>
      <c r="J21" s="472" t="n"/>
      <c r="K21" s="472" t="n"/>
      <c r="L21" s="472" t="n"/>
      <c r="M21" s="476" t="n">
        <v>58</v>
      </c>
      <c r="N21" s="477" t="n">
        <v>18000</v>
      </c>
      <c r="O21" s="473" t="n"/>
    </row>
    <row r="22">
      <c r="A22" s="29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319" t="n"/>
      <c r="O22" s="319" t="n"/>
    </row>
    <row r="23">
      <c r="A23" s="2" t="n"/>
      <c r="B23" s="16" t="inlineStr">
        <is>
          <t>Условия оказания ПРР услуги:</t>
        </is>
      </c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</row>
    <row r="24">
      <c r="A24" s="2" t="n"/>
      <c r="B24" s="4" t="inlineStr">
        <is>
          <t>1. Вес одного грузового места не превышает 25 кг, объем одного грузового места не превышает 0,2 м.куб.</t>
        </is>
      </c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</row>
    <row r="25">
      <c r="A25" s="2" t="n"/>
      <c r="B25" s="4" t="inlineStr">
        <is>
          <t>2. Максимальный габарит одной из сторон (длина, ширина, высота) не превышает 2 м.</t>
        </is>
      </c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</row>
    <row r="26">
      <c r="A26" s="2" t="n"/>
      <c r="B26" s="4" t="inlineStr">
        <is>
          <t>3. Наценка за подъем/спуск на этаж - по договоренности</t>
        </is>
      </c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</row>
    <row r="27">
      <c r="A27" s="319" t="n"/>
      <c r="B27" s="16" t="inlineStr">
        <is>
          <t xml:space="preserve">За негабаритный груз наценка 25% к тарифу: </t>
        </is>
      </c>
      <c r="C27" s="4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</row>
    <row r="28">
      <c r="A28" s="14" t="inlineStr">
        <is>
          <t>-</t>
        </is>
      </c>
      <c r="B28" s="2" t="inlineStr">
        <is>
          <t>если одно тарное место весом свыше 1000 кг  либо свыше размеров - длина 2,5 м, высота 1,8 м, ширина 2,0 м;</t>
        </is>
      </c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</row>
    <row r="29">
      <c r="A29" s="14" t="n"/>
      <c r="B29" s="319" t="n"/>
      <c r="C29" s="4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</row>
    <row r="30">
      <c r="A30" s="319" t="n"/>
      <c r="B30" s="16" t="inlineStr">
        <is>
          <t xml:space="preserve">Наценка 50% к тарифу: </t>
        </is>
      </c>
      <c r="C30" s="4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</row>
    <row r="31">
      <c r="A31" s="319" t="inlineStr">
        <is>
          <t>-</t>
        </is>
      </c>
      <c r="B31" s="4" t="inlineStr">
        <is>
          <t>перевозка груза с температурным режимом;</t>
        </is>
      </c>
      <c r="C31" s="4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</row>
    <row r="32">
      <c r="A32" s="14" t="inlineStr">
        <is>
          <t>-</t>
        </is>
      </c>
      <c r="B32" s="4" t="inlineStr">
        <is>
          <t>перевозка груза на условиях клиента (нестандартные условия перевозки грузов необходимо предварительно согласовать</t>
        </is>
      </c>
      <c r="C32" s="4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</row>
    <row r="33">
      <c r="A33" s="14" t="n"/>
      <c r="B33" s="4" t="inlineStr">
        <is>
          <t>с менеджером)</t>
        </is>
      </c>
      <c r="C33" s="4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</row>
    <row r="34">
      <c r="A34" s="14" t="inlineStr">
        <is>
          <t>-</t>
        </is>
      </c>
      <c r="B34" s="4" t="inlineStr">
        <is>
          <t xml:space="preserve">за хрупкий, ценный груз. Если клиент отказывается от наценки за хрупкий груз, то компания не несет </t>
        </is>
      </c>
      <c r="C34" s="4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</row>
    <row r="35">
      <c r="A35" s="14" t="n"/>
      <c r="B35" s="19" t="inlineStr">
        <is>
          <t>ответственности за бой, порчу груза;</t>
        </is>
      </c>
      <c r="C35" s="4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</row>
    <row r="36">
      <c r="A36" s="2" t="n"/>
      <c r="B36" s="56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</row>
    <row r="37">
      <c r="A37" s="2" t="n"/>
      <c r="B37" s="5" t="inlineStr">
        <is>
          <t>Тарифы на услуги автотранспорта FTL по г. Санкт-Петербург и области:</t>
        </is>
      </c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</row>
    <row r="38">
      <c r="A38" s="2" t="n"/>
    </row>
    <row r="39" ht="41.25" customHeight="1">
      <c r="A39" s="2" t="n"/>
      <c r="B39" s="330" t="inlineStr">
        <is>
          <t>Грузоподъемность
автомобиля</t>
        </is>
      </c>
      <c r="C39" s="472" t="n"/>
      <c r="D39" s="473" t="n"/>
      <c r="E39" s="330" t="inlineStr">
        <is>
          <t>Объем кузова,
м.куб.</t>
        </is>
      </c>
      <c r="F39" s="473" t="n"/>
      <c r="G39" s="330" t="inlineStr">
        <is>
          <t>Мин. время работы,
часы</t>
        </is>
      </c>
      <c r="H39" s="473" t="n"/>
      <c r="I39" s="330" t="inlineStr">
        <is>
          <t>Стоимость
заказа, руб.</t>
        </is>
      </c>
      <c r="J39" s="472" t="n"/>
      <c r="K39" s="473" t="n"/>
      <c r="L39" s="330" t="inlineStr">
        <is>
          <t>Тариф сверх заказа,
1 час/руб.</t>
        </is>
      </c>
      <c r="M39" s="473" t="n"/>
      <c r="N39" s="330" t="inlineStr">
        <is>
          <t>Тариф пробега за КАД
руб/км</t>
        </is>
      </c>
      <c r="O39" s="473" t="n"/>
    </row>
    <row r="40">
      <c r="A40" s="2" t="n"/>
      <c r="B40" s="343" t="inlineStr">
        <is>
          <t>1,5 т</t>
        </is>
      </c>
      <c r="C40" s="472" t="n"/>
      <c r="D40" s="473" t="n"/>
      <c r="E40" s="343" t="n">
        <v>15</v>
      </c>
      <c r="F40" s="473" t="n"/>
      <c r="G40" s="367" t="inlineStr">
        <is>
          <t>4+1</t>
        </is>
      </c>
      <c r="H40" s="473" t="n"/>
      <c r="I40" s="477" t="n">
        <v>7000</v>
      </c>
      <c r="J40" s="472" t="n"/>
      <c r="K40" s="473" t="n"/>
      <c r="L40" s="477" t="n">
        <v>1200</v>
      </c>
      <c r="M40" s="473" t="n"/>
      <c r="N40" s="477" t="n">
        <v>32</v>
      </c>
      <c r="O40" s="473" t="n"/>
    </row>
    <row r="41">
      <c r="A41" s="2" t="n"/>
      <c r="B41" s="343" t="inlineStr">
        <is>
          <t>3 т</t>
        </is>
      </c>
      <c r="C41" s="472" t="n"/>
      <c r="D41" s="473" t="n"/>
      <c r="E41" s="343" t="n">
        <v>16</v>
      </c>
      <c r="F41" s="473" t="n"/>
      <c r="G41" s="367" t="inlineStr">
        <is>
          <t>5+1</t>
        </is>
      </c>
      <c r="H41" s="473" t="n"/>
      <c r="I41" s="477" t="n">
        <v>9800</v>
      </c>
      <c r="J41" s="472" t="n"/>
      <c r="K41" s="473" t="n"/>
      <c r="L41" s="477" t="n">
        <v>1400</v>
      </c>
      <c r="M41" s="473" t="n"/>
      <c r="N41" s="477" t="n">
        <v>38</v>
      </c>
      <c r="O41" s="473" t="n"/>
    </row>
    <row r="42">
      <c r="A42" s="2" t="n"/>
      <c r="B42" s="343" t="inlineStr">
        <is>
          <t>5 т</t>
        </is>
      </c>
      <c r="C42" s="472" t="n"/>
      <c r="D42" s="473" t="n"/>
      <c r="E42" s="343" t="n">
        <v>36</v>
      </c>
      <c r="F42" s="473" t="n"/>
      <c r="G42" s="367" t="inlineStr">
        <is>
          <t>5+1</t>
        </is>
      </c>
      <c r="H42" s="473" t="n"/>
      <c r="I42" s="477" t="n">
        <v>15000</v>
      </c>
      <c r="J42" s="472" t="n"/>
      <c r="K42" s="473" t="n"/>
      <c r="L42" s="477" t="n">
        <v>1650</v>
      </c>
      <c r="M42" s="473" t="n"/>
      <c r="N42" s="477" t="n">
        <v>44</v>
      </c>
      <c r="O42" s="473" t="n"/>
    </row>
    <row r="43">
      <c r="A43" s="2" t="n"/>
      <c r="B43" s="343" t="inlineStr">
        <is>
          <t>10 т</t>
        </is>
      </c>
      <c r="C43" s="472" t="n"/>
      <c r="D43" s="473" t="n"/>
      <c r="E43" s="343" t="n">
        <v>45</v>
      </c>
      <c r="F43" s="473" t="n"/>
      <c r="G43" s="367" t="inlineStr">
        <is>
          <t>6+1</t>
        </is>
      </c>
      <c r="H43" s="473" t="n"/>
      <c r="I43" s="477" t="n">
        <v>24500</v>
      </c>
      <c r="J43" s="472" t="n"/>
      <c r="K43" s="473" t="n"/>
      <c r="L43" s="477" t="n">
        <v>2700</v>
      </c>
      <c r="M43" s="473" t="n"/>
      <c r="N43" s="477" t="n">
        <v>48</v>
      </c>
      <c r="O43" s="473" t="n"/>
    </row>
    <row r="44">
      <c r="A44" s="2" t="n"/>
      <c r="B44" s="343" t="inlineStr">
        <is>
          <t>20 т</t>
        </is>
      </c>
      <c r="C44" s="472" t="n"/>
      <c r="D44" s="473" t="n"/>
      <c r="E44" s="343" t="n">
        <v>110</v>
      </c>
      <c r="F44" s="473" t="n"/>
      <c r="G44" s="367" t="inlineStr">
        <is>
          <t>7+1</t>
        </is>
      </c>
      <c r="H44" s="473" t="n"/>
      <c r="I44" s="477" t="n">
        <v>39600</v>
      </c>
      <c r="J44" s="472" t="n"/>
      <c r="K44" s="473" t="n"/>
      <c r="L44" s="477" t="n">
        <v>4400</v>
      </c>
      <c r="M44" s="473" t="n"/>
      <c r="N44" s="477" t="n">
        <v>65</v>
      </c>
      <c r="O44" s="473" t="n"/>
    </row>
    <row r="45">
      <c r="A45" s="2" t="n"/>
      <c r="B45" s="5" t="inlineStr">
        <is>
          <t>Условия оказания услуги:</t>
        </is>
      </c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</row>
    <row r="46">
      <c r="A46" s="2" t="n"/>
      <c r="B46" s="2" t="inlineStr">
        <is>
          <t>1. Тариф на растентовку или гидроборт для автотранспорта грузоподъемностью от 3 тонн: 5000,00 руб.</t>
        </is>
      </c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</row>
    <row r="47">
      <c r="A47" s="2" t="n"/>
      <c r="B47" s="2" t="inlineStr">
        <is>
          <t xml:space="preserve">2. Автоэкспедирование по городу - в стоимость входит подача а/м в черте города по одному адресу, </t>
        </is>
      </c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</row>
    <row r="48">
      <c r="A48" s="2" t="n"/>
      <c r="B48" s="2" t="inlineStr">
        <is>
          <t xml:space="preserve">согласно указанного маршрута в заявке. Прием/выдача груза по количеству мест, без внутритарного пересчета. </t>
        </is>
      </c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</row>
    <row r="49">
      <c r="A49" s="2" t="n"/>
      <c r="B49" s="4" t="inlineStr">
        <is>
          <t xml:space="preserve">3. Дополнительная точка заезда доставка-забор груза (в .т.ч. для оформления документов) - 3000,00-5000,00 руб. </t>
        </is>
      </c>
      <c r="C49" s="4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</row>
    <row r="50">
      <c r="A50" s="2" t="n"/>
      <c r="B50" s="2" t="inlineStr">
        <is>
          <t>4. Тарифы действуют при условии забора груза до 100 КМ от КАД, далее по индивидуальному расчёту.</t>
        </is>
      </c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</row>
    <row r="52">
      <c r="B52" s="16" t="inlineStr">
        <is>
          <t>Дополнительные условия:</t>
        </is>
      </c>
      <c r="C52" s="4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</row>
    <row r="53">
      <c r="B53" s="4" t="inlineStr">
        <is>
          <t xml:space="preserve">1. Все грузы к перевозке принимаются только при наличии оригиналов сопроводительных документов на товар, </t>
        </is>
      </c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</row>
    <row r="54">
      <c r="B54" s="4" t="inlineStr">
        <is>
          <t xml:space="preserve">оригинала доверенности на отправку груза (разовую, либо с годичным сроком годности), заявки на отправку </t>
        </is>
      </c>
      <c r="C54" s="4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</row>
    <row r="55">
      <c r="B55" s="4" t="inlineStr">
        <is>
          <t xml:space="preserve">заполненную и подписанную представителем отправителя, а также наличие заключенного договора транспортной </t>
        </is>
      </c>
      <c r="C55" s="4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</row>
    <row r="56">
      <c r="B56" s="4" t="inlineStr">
        <is>
          <t xml:space="preserve">экспедиции между Экспедитором и Клиентом (основание Федеральный закон от 30.06.2003 N87-ФЗ (ред. от 06.07.2016) </t>
        </is>
      </c>
      <c r="C56" s="4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</row>
    <row r="57">
      <c r="A57" s="2" t="n"/>
      <c r="B57" s="4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C57" s="4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</row>
    <row r="58">
      <c r="A58" s="2" t="n"/>
      <c r="B58" s="4" t="inlineStr">
        <is>
          <t xml:space="preserve">2. Не принимаются грузы, запрещенные к перевозке согласно ПРАВИЛ ПЕРЕВОЗОК ОПАСНЫХ ГРУЗОВ </t>
        </is>
      </c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</row>
    <row r="59">
      <c r="A59" s="2" t="n"/>
      <c r="B59" s="4" t="inlineStr">
        <is>
          <t>ПО ЖЕЛЕЗНЫМ ДОРОГАМ (введены в действие на 15 заседании СЖТ СНГ) (с изменениями на 19 мая 2017 года).</t>
        </is>
      </c>
      <c r="C59" s="4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</row>
    <row r="60">
      <c r="A60" s="2" t="n"/>
      <c r="B60" s="4" t="n"/>
      <c r="C60" s="4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</row>
    <row r="61">
      <c r="A61" s="270" t="n"/>
      <c r="B61" s="247" t="inlineStr">
        <is>
          <t>ЭДО Контур Диадок</t>
        </is>
      </c>
      <c r="C61" s="270" t="n"/>
      <c r="D61" s="270" t="n"/>
      <c r="E61" s="270" t="n"/>
      <c r="F61" s="270" t="n"/>
      <c r="G61" s="270" t="n"/>
      <c r="H61" s="270" t="n"/>
      <c r="I61" s="270" t="n"/>
      <c r="J61" s="270" t="n"/>
      <c r="K61" s="270" t="n"/>
      <c r="L61" s="270" t="n"/>
      <c r="M61" s="269" t="n"/>
      <c r="N61" s="269" t="n"/>
      <c r="O61" s="269" t="n"/>
      <c r="P61" s="269" t="n"/>
      <c r="Q61" s="269" t="n"/>
      <c r="R61" s="197" t="n"/>
      <c r="S61" s="197" t="n"/>
      <c r="T61" s="197" t="n"/>
      <c r="U61" s="197" t="n"/>
      <c r="V61" s="197" t="n"/>
      <c r="W61" s="197" t="n"/>
      <c r="X61" s="197" t="n"/>
      <c r="Y61" s="197" t="n"/>
      <c r="Z61" s="197" t="n"/>
      <c r="AA61" s="197" t="n"/>
      <c r="AB61" s="197" t="n"/>
      <c r="AC61" s="197" t="n"/>
      <c r="AD61" s="197" t="n"/>
      <c r="AE61" s="197" t="n"/>
    </row>
    <row r="62">
      <c r="A62" s="270" t="n"/>
      <c r="B62" s="247" t="inlineStr">
        <is>
          <t>* Реестр Экспедиторов GL-B044-00112-00/00016770</t>
        </is>
      </c>
      <c r="C62" s="270" t="n"/>
      <c r="D62" s="270" t="n"/>
      <c r="E62" s="270" t="n"/>
      <c r="F62" s="270" t="n"/>
      <c r="G62" s="270" t="n"/>
      <c r="H62" s="270" t="n"/>
      <c r="I62" s="270" t="n"/>
      <c r="J62" s="270" t="n"/>
      <c r="K62" s="270" t="n"/>
      <c r="L62" s="270" t="n"/>
      <c r="M62" s="269" t="n"/>
      <c r="N62" s="269" t="n"/>
      <c r="O62" s="269" t="n"/>
      <c r="P62" s="269" t="n"/>
      <c r="Q62" s="269" t="n"/>
      <c r="R62" s="197" t="n"/>
      <c r="S62" s="197" t="n"/>
      <c r="T62" s="197" t="n"/>
      <c r="U62" s="197" t="n"/>
      <c r="V62" s="197" t="n"/>
      <c r="W62" s="197" t="n"/>
      <c r="X62" s="197" t="n"/>
      <c r="Y62" s="197" t="n"/>
      <c r="Z62" s="197" t="n"/>
      <c r="AA62" s="197" t="n"/>
      <c r="AB62" s="197" t="n"/>
      <c r="AC62" s="197" t="n"/>
      <c r="AD62" s="197" t="n"/>
      <c r="AE62" s="197" t="n"/>
    </row>
    <row r="63">
      <c r="A63" s="270" t="n"/>
      <c r="B63" s="68" t="n"/>
      <c r="C63" s="270" t="n"/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69" t="n"/>
      <c r="N63" s="269" t="n"/>
      <c r="O63" s="269" t="n"/>
      <c r="P63" s="269" t="n"/>
      <c r="Q63" s="269" t="n"/>
      <c r="R63" s="197" t="n"/>
      <c r="S63" s="197" t="n"/>
      <c r="T63" s="197" t="n"/>
      <c r="U63" s="197" t="n"/>
      <c r="V63" s="197" t="n"/>
      <c r="W63" s="197" t="n"/>
      <c r="X63" s="197" t="n"/>
      <c r="Y63" s="197" t="n"/>
      <c r="Z63" s="197" t="n"/>
      <c r="AA63" s="197" t="n"/>
      <c r="AB63" s="197" t="n"/>
      <c r="AC63" s="197" t="n"/>
      <c r="AD63" s="197" t="n"/>
      <c r="AE63" s="197" t="n"/>
    </row>
    <row r="64" ht="15.75" customHeight="1">
      <c r="A64" s="270" t="n"/>
      <c r="B64" s="248" t="inlineStr">
        <is>
          <t>ГИС ЭПД (ЭТРН) ID ЭТН 2BM-9717133346-771701001-202304270548207900436</t>
        </is>
      </c>
      <c r="C64" s="270" t="n"/>
      <c r="D64" s="270" t="n"/>
      <c r="E64" s="270" t="n"/>
      <c r="F64" s="270" t="n"/>
      <c r="G64" s="270" t="n"/>
      <c r="H64" s="270" t="n"/>
      <c r="I64" s="270" t="n"/>
      <c r="J64" s="270" t="n"/>
      <c r="K64" s="270" t="n"/>
      <c r="L64" s="270" t="n"/>
      <c r="M64" s="269" t="n"/>
      <c r="R64" s="197" t="n"/>
      <c r="S64" s="197" t="n"/>
      <c r="T64" s="197" t="n"/>
      <c r="U64" s="197" t="n"/>
      <c r="V64" s="197" t="n"/>
      <c r="W64" s="197" t="n"/>
      <c r="X64" s="197" t="n"/>
      <c r="Y64" s="197" t="n"/>
      <c r="Z64" s="197" t="n"/>
      <c r="AA64" s="197" t="n"/>
      <c r="AB64" s="197" t="n"/>
      <c r="AC64" s="197" t="n"/>
      <c r="AD64" s="197" t="n"/>
      <c r="AE64" s="197" t="n"/>
    </row>
    <row r="65">
      <c r="A65" s="2" t="n"/>
      <c r="B65" s="4" t="n"/>
      <c r="C65" s="4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</row>
    <row r="66">
      <c r="A66" s="2" t="n"/>
      <c r="B66" s="4" t="n"/>
      <c r="C66" s="4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</row>
    <row r="67">
      <c r="A67" s="2" t="n"/>
      <c r="B67" s="4" t="inlineStr">
        <is>
          <t>Цены указаны с учетом НДС 22%.</t>
        </is>
      </c>
      <c r="C67" s="4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</row>
    <row r="68">
      <c r="A68" s="2" t="n"/>
    </row>
    <row r="69">
      <c r="A69" s="2" t="n"/>
    </row>
    <row r="70">
      <c r="A70" s="2" t="n"/>
      <c r="O70" s="2" t="n"/>
    </row>
    <row r="71">
      <c r="A71" s="2" t="n"/>
      <c r="O71" s="2" t="n"/>
    </row>
    <row r="72">
      <c r="A72" s="2" t="n"/>
      <c r="O72" s="2" t="n"/>
    </row>
    <row r="73">
      <c r="O73" s="2" t="n"/>
    </row>
    <row r="74">
      <c r="O74" s="2" t="n"/>
    </row>
    <row r="75">
      <c r="O75" s="2" t="n"/>
    </row>
    <row r="76">
      <c r="A76" s="2" t="n"/>
      <c r="O76" s="2" t="n"/>
    </row>
    <row r="77">
      <c r="A77" s="2" t="n"/>
      <c r="O77" s="2" t="n"/>
    </row>
    <row r="78">
      <c r="A78" s="2" t="n"/>
      <c r="O78" s="2" t="n"/>
    </row>
    <row r="79">
      <c r="O79" s="2" t="n"/>
    </row>
    <row r="80">
      <c r="O80" s="2" t="n"/>
    </row>
    <row r="81">
      <c r="O81" s="2" t="n"/>
    </row>
    <row r="82">
      <c r="O82" s="2" t="n"/>
    </row>
    <row r="83">
      <c r="O83" s="2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xWfKw+JYGl6fsb/+1Lo0Ug==" formatRows="1" sort="1" spinCount="100000" hashValue="KnZCHgBQDRBll5yPgW76lmVZb8qG6JrtdyQtcrWLqFfwqIDbaYhgSmI/K/O9DEmAkegTz3JOl6XrhR5FHocYyQ=="/>
  <mergeCells count="74">
    <mergeCell ref="I41:K41"/>
    <mergeCell ref="G21:H21"/>
    <mergeCell ref="E43:F43"/>
    <mergeCell ref="G43:H43"/>
    <mergeCell ref="B42:D42"/>
    <mergeCell ref="I1:O1"/>
    <mergeCell ref="M10:O10"/>
    <mergeCell ref="I17:L17"/>
    <mergeCell ref="N20:O20"/>
    <mergeCell ref="N16:O16"/>
    <mergeCell ref="G42:H42"/>
    <mergeCell ref="B17:D17"/>
    <mergeCell ref="I20:L20"/>
    <mergeCell ref="E42:F42"/>
    <mergeCell ref="N41:O41"/>
    <mergeCell ref="I43:K43"/>
    <mergeCell ref="B44:D44"/>
    <mergeCell ref="E17:F17"/>
    <mergeCell ref="I19:L19"/>
    <mergeCell ref="E39:F39"/>
    <mergeCell ref="G17:H17"/>
    <mergeCell ref="G39:H39"/>
    <mergeCell ref="E44:F44"/>
    <mergeCell ref="B19:D19"/>
    <mergeCell ref="M64:Q64"/>
    <mergeCell ref="E20:F20"/>
    <mergeCell ref="N21:O21"/>
    <mergeCell ref="I42:K42"/>
    <mergeCell ref="N43:O43"/>
    <mergeCell ref="L43:M43"/>
    <mergeCell ref="E19:F19"/>
    <mergeCell ref="L42:M42"/>
    <mergeCell ref="I39:K39"/>
    <mergeCell ref="G19:H19"/>
    <mergeCell ref="B40:D40"/>
    <mergeCell ref="N42:O42"/>
    <mergeCell ref="N18:O18"/>
    <mergeCell ref="I15:L15"/>
    <mergeCell ref="B15:D15"/>
    <mergeCell ref="G18:H18"/>
    <mergeCell ref="E40:F40"/>
    <mergeCell ref="N39:O39"/>
    <mergeCell ref="L39:M39"/>
    <mergeCell ref="I44:K44"/>
    <mergeCell ref="B20:D20"/>
    <mergeCell ref="N17:O17"/>
    <mergeCell ref="N44:O44"/>
    <mergeCell ref="E15:F15"/>
    <mergeCell ref="B41:D41"/>
    <mergeCell ref="G15:H15"/>
    <mergeCell ref="I16:L16"/>
    <mergeCell ref="N19:O19"/>
    <mergeCell ref="I40:K40"/>
    <mergeCell ref="L41:M41"/>
    <mergeCell ref="L44:M44"/>
    <mergeCell ref="B16:D16"/>
    <mergeCell ref="L40:M40"/>
    <mergeCell ref="N40:O40"/>
    <mergeCell ref="G20:H20"/>
    <mergeCell ref="E16:F16"/>
    <mergeCell ref="I18:L18"/>
    <mergeCell ref="N15:O15"/>
    <mergeCell ref="G16:H16"/>
    <mergeCell ref="I21:L21"/>
    <mergeCell ref="E41:F41"/>
    <mergeCell ref="G41:H41"/>
    <mergeCell ref="B18:D18"/>
    <mergeCell ref="B21:D21"/>
    <mergeCell ref="G44:H44"/>
    <mergeCell ref="B43:D43"/>
    <mergeCell ref="G40:H40"/>
    <mergeCell ref="B39:D39"/>
    <mergeCell ref="E18:F18"/>
    <mergeCell ref="E21:F21"/>
  </mergeCells>
  <pageMargins left="0.7" right="0.7" top="0.75" bottom="0.75" header="0.3" footer="0.3"/>
  <pageSetup orientation="portrait" paperSize="9" verticalDpi="0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E91"/>
  <sheetViews>
    <sheetView zoomScale="85" zoomScaleNormal="85" workbookViewId="0">
      <selection activeCell="I1" sqref="I1:O6"/>
    </sheetView>
  </sheetViews>
  <sheetFormatPr baseColWidth="8" defaultColWidth="9" defaultRowHeight="15"/>
  <cols>
    <col width="3.28515625" customWidth="1" style="15" min="1" max="1"/>
    <col width="20.42578125" customWidth="1" style="15" min="2" max="2"/>
    <col width="11.28515625" customWidth="1" style="15" min="3" max="3"/>
    <col width="11.5703125" customWidth="1" style="15" min="4" max="4"/>
    <col width="7.85546875" customWidth="1" style="15" min="5" max="8"/>
    <col width="9" customWidth="1" style="15" min="9" max="9"/>
    <col width="14.42578125" customWidth="1" style="15" min="10" max="10"/>
    <col width="7.85546875" customWidth="1" style="15" min="11" max="11"/>
    <col width="11.7109375" customWidth="1" style="15" min="12" max="12"/>
    <col width="9.42578125" customWidth="1" style="15" min="13" max="15"/>
    <col width="9.42578125" customWidth="1" min="16" max="17"/>
    <col width="25.28515625" customWidth="1" min="22" max="22"/>
    <col width="18.5703125" customWidth="1" min="23" max="23"/>
    <col width="12.5703125" customWidth="1" min="24" max="24"/>
  </cols>
  <sheetData>
    <row r="1">
      <c r="A1" s="2" t="n"/>
      <c r="B1" s="319" t="n"/>
      <c r="C1" s="4" t="n"/>
      <c r="D1" s="2" t="n"/>
      <c r="E1" s="2" t="n"/>
      <c r="F1" s="2" t="inlineStr">
        <is>
          <t>8 800 500-68-01</t>
        </is>
      </c>
      <c r="G1" s="2" t="n"/>
      <c r="H1" s="5" t="n"/>
      <c r="I1" s="319" t="inlineStr">
        <is>
          <t>Общество с ограниченной ответственностью «ТК «ЯТА»</t>
        </is>
      </c>
    </row>
    <row r="2">
      <c r="F2" s="2" t="inlineStr">
        <is>
          <t>Москва, 1-й Лучевой просек,</t>
        </is>
      </c>
    </row>
    <row r="3">
      <c r="A3" s="2" t="n"/>
      <c r="B3" s="319" t="n"/>
      <c r="C3" s="4" t="n"/>
      <c r="D3" s="2" t="n"/>
      <c r="E3" s="2" t="n"/>
      <c r="F3" s="2" t="inlineStr">
        <is>
          <t>15 стр. 9</t>
        </is>
      </c>
      <c r="G3" s="2" t="n"/>
      <c r="H3" s="2" t="n"/>
      <c r="I3" s="2" t="n"/>
      <c r="J3" s="2" t="inlineStr">
        <is>
          <t>ОГРН: 1237700263305</t>
        </is>
      </c>
      <c r="K3" s="2" t="n"/>
      <c r="L3" s="2" t="n"/>
      <c r="M3" s="2" t="inlineStr">
        <is>
          <t xml:space="preserve">р/с: 40702810038000434807 </t>
        </is>
      </c>
      <c r="N3" s="2" t="n"/>
      <c r="O3" s="2" t="n"/>
    </row>
    <row r="4">
      <c r="A4" s="2" t="n"/>
      <c r="B4" s="319" t="n"/>
      <c r="C4" s="4" t="n"/>
      <c r="D4" s="2" t="n"/>
      <c r="E4" s="2" t="n"/>
      <c r="F4" s="2" t="n"/>
      <c r="G4" s="2" t="n"/>
      <c r="H4" s="2" t="n"/>
      <c r="I4" s="2" t="n"/>
      <c r="J4" s="2" t="inlineStr">
        <is>
          <t>ИНН:  9717133346</t>
        </is>
      </c>
      <c r="K4" s="2" t="n"/>
      <c r="L4" s="2" t="n"/>
      <c r="M4" s="2" t="inlineStr">
        <is>
          <t>в ПАО «Сбербанк»</t>
        </is>
      </c>
      <c r="N4" s="2" t="n"/>
      <c r="O4" s="2" t="n"/>
    </row>
    <row r="5">
      <c r="A5" s="2" t="n"/>
      <c r="B5" s="319" t="n"/>
      <c r="C5" s="4" t="n"/>
      <c r="D5" s="2" t="n"/>
      <c r="E5" s="2" t="n"/>
      <c r="F5" s="2" t="inlineStr">
        <is>
          <t>oooyata.ru</t>
        </is>
      </c>
      <c r="G5" s="2" t="n"/>
      <c r="H5" s="2" t="n"/>
      <c r="I5" s="2" t="n"/>
      <c r="J5" s="2" t="inlineStr">
        <is>
          <t>КПП: 771701001</t>
        </is>
      </c>
      <c r="K5" s="2" t="n"/>
      <c r="L5" s="2" t="n"/>
      <c r="M5" s="2" t="inlineStr">
        <is>
          <t>к/с: 30101810400000000225</t>
        </is>
      </c>
      <c r="N5" s="2" t="n"/>
      <c r="O5" s="2" t="n"/>
    </row>
    <row r="6">
      <c r="A6" s="6" t="n"/>
      <c r="B6" s="7" t="n"/>
      <c r="C6" s="8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inlineStr">
        <is>
          <t>БИК: 044525225</t>
        </is>
      </c>
      <c r="N6" s="6" t="n"/>
      <c r="O6" s="6" t="n"/>
    </row>
    <row r="7">
      <c r="A7" s="2" t="n"/>
      <c r="B7" s="319" t="n"/>
      <c r="C7" s="4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</row>
    <row r="8">
      <c r="A8" s="2" t="n"/>
      <c r="B8" s="319" t="n"/>
      <c r="C8" s="4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0" t="n"/>
    </row>
    <row r="9">
      <c r="A9" s="2" t="n"/>
      <c r="B9" s="319" t="n"/>
      <c r="C9" s="4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1" t="n"/>
    </row>
    <row r="10">
      <c r="A10" s="2" t="n"/>
      <c r="B10" s="319" t="n"/>
      <c r="C10" s="4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483" t="inlineStr">
        <is>
          <t>действует с 01.10.2026 г</t>
        </is>
      </c>
    </row>
    <row r="11">
      <c r="A11" s="2" t="n"/>
      <c r="B11" s="319" t="n"/>
      <c r="C11" s="4" t="n"/>
      <c r="D11" s="2" t="n"/>
      <c r="E11" s="2" t="n"/>
      <c r="F11" s="2" t="n"/>
      <c r="G11" s="2" t="n"/>
      <c r="H11" s="2" t="n"/>
      <c r="I11" s="2" t="n"/>
      <c r="M11" s="2" t="n"/>
      <c r="N11" s="2" t="n"/>
      <c r="O11" s="2" t="n"/>
      <c r="P11" s="2" t="n"/>
      <c r="Q11" s="21" t="n"/>
    </row>
    <row r="12">
      <c r="A12" s="2" t="n"/>
      <c r="B12" s="319" t="n"/>
      <c r="C12" s="4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1" t="n"/>
      <c r="O12" s="2" t="n"/>
    </row>
    <row r="13">
      <c r="A13" s="2" t="n"/>
      <c r="B13" s="50" t="inlineStr">
        <is>
          <t>Тарифы на услуги доставки сборного груза LTL по г. Новосибирск:</t>
        </is>
      </c>
      <c r="C13" s="4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1" t="n"/>
      <c r="O13" s="2" t="n"/>
    </row>
    <row r="14">
      <c r="A14" s="2" t="n"/>
      <c r="B14" s="319" t="n"/>
      <c r="C14" s="4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1" t="n"/>
      <c r="N14" s="2" t="n"/>
    </row>
    <row r="15">
      <c r="A15" s="2" t="n"/>
      <c r="B15" s="51" t="n"/>
      <c r="C15" s="4" t="n"/>
      <c r="D15" s="2" t="n"/>
      <c r="E15" s="2" t="n"/>
      <c r="F15" s="2" t="n"/>
      <c r="G15" s="2" t="n"/>
      <c r="H15" s="2" t="n"/>
      <c r="I15" s="2" t="n"/>
      <c r="J15" s="2" t="n"/>
      <c r="K15" s="2" t="n"/>
      <c r="L15" s="21" t="n"/>
      <c r="M15" s="2" t="n"/>
    </row>
    <row r="16" ht="48" customHeight="1">
      <c r="A16" s="2" t="n"/>
      <c r="B16" s="330" t="inlineStr">
        <is>
          <t>Вес партии груза,
кг</t>
        </is>
      </c>
      <c r="C16" s="330" t="inlineStr">
        <is>
          <t>Объем партии груза,
м.куб.</t>
        </is>
      </c>
      <c r="D16" s="330" t="inlineStr">
        <is>
          <t>Стоимость,
руб.</t>
        </is>
      </c>
      <c r="E16" s="331" t="inlineStr">
        <is>
          <t xml:space="preserve">Простой </t>
        </is>
      </c>
      <c r="F16" s="472" t="n"/>
      <c r="G16" s="472" t="n"/>
      <c r="H16" s="473" t="n"/>
      <c r="I16" s="328" t="inlineStr">
        <is>
          <t>Тариф за городом руб/км</t>
        </is>
      </c>
      <c r="J16" s="328" t="inlineStr">
        <is>
          <t>Погрузо-разгрузочные работы, руб.</t>
        </is>
      </c>
      <c r="K16" s="2" t="n"/>
      <c r="L16" s="2" t="n"/>
    </row>
    <row r="17">
      <c r="A17" s="2" t="n"/>
      <c r="B17" s="52" t="inlineStr">
        <is>
          <t>до 1 500 кг</t>
        </is>
      </c>
      <c r="C17" s="52" t="inlineStr">
        <is>
          <t>до 7</t>
        </is>
      </c>
      <c r="D17" s="484" t="n">
        <v>4500</v>
      </c>
      <c r="E17" s="485" t="inlineStr">
        <is>
          <t>от 30 мин. = 1 100 руб./час</t>
        </is>
      </c>
      <c r="F17" s="486" t="n"/>
      <c r="G17" s="486" t="n"/>
      <c r="H17" s="487" t="n"/>
      <c r="I17" s="488" t="n">
        <v>45</v>
      </c>
      <c r="J17" s="484" t="n">
        <v>3120</v>
      </c>
      <c r="K17" s="2" t="n"/>
      <c r="L17" s="2" t="n"/>
    </row>
    <row r="18">
      <c r="A18" s="2" t="n"/>
      <c r="B18" s="53" t="inlineStr">
        <is>
          <t>от 1 501 кг до 3 000 кг</t>
        </is>
      </c>
      <c r="C18" s="53" t="inlineStr">
        <is>
          <t>до 15</t>
        </is>
      </c>
      <c r="D18" s="477" t="n">
        <v>7500</v>
      </c>
      <c r="E18" s="343" t="inlineStr">
        <is>
          <t>от 45 мин. = 1 500 руб./час</t>
        </is>
      </c>
      <c r="F18" s="472" t="n"/>
      <c r="G18" s="472" t="n"/>
      <c r="H18" s="473" t="n"/>
      <c r="I18" s="484" t="n">
        <v>59</v>
      </c>
      <c r="J18" s="484" t="n">
        <v>3120</v>
      </c>
      <c r="K18" s="2" t="n"/>
      <c r="L18" s="2" t="n"/>
    </row>
    <row r="19">
      <c r="A19" s="2" t="n"/>
      <c r="B19" s="53" t="inlineStr">
        <is>
          <t>от 3 001 кг до 5 000 кг</t>
        </is>
      </c>
      <c r="C19" s="53" t="inlineStr">
        <is>
          <t>до 20</t>
        </is>
      </c>
      <c r="D19" s="477" t="n">
        <v>9500</v>
      </c>
      <c r="E19" s="343" t="inlineStr">
        <is>
          <t>от 60 мин. = 1 950 руб./час</t>
        </is>
      </c>
      <c r="F19" s="472" t="n"/>
      <c r="G19" s="472" t="n"/>
      <c r="H19" s="473" t="n"/>
      <c r="I19" s="484" t="n">
        <v>76</v>
      </c>
      <c r="J19" s="484" t="n">
        <v>3120</v>
      </c>
      <c r="K19" s="2" t="n"/>
      <c r="L19" s="2" t="n"/>
    </row>
    <row r="20">
      <c r="A20" s="2" t="n"/>
      <c r="B20" s="53" t="inlineStr">
        <is>
          <t>от 5 001 кг до 10 000 кг</t>
        </is>
      </c>
      <c r="C20" s="53" t="inlineStr">
        <is>
          <t>до 25</t>
        </is>
      </c>
      <c r="D20" s="477" t="n">
        <v>14000</v>
      </c>
      <c r="E20" s="343" t="inlineStr">
        <is>
          <t>от 60 мин. = 2 100 руб./час</t>
        </is>
      </c>
      <c r="F20" s="472" t="n"/>
      <c r="G20" s="472" t="n"/>
      <c r="H20" s="473" t="n"/>
      <c r="I20" s="484" t="n">
        <v>95</v>
      </c>
      <c r="J20" s="484" t="n">
        <v>3120</v>
      </c>
      <c r="K20" s="2" t="n"/>
      <c r="L20" s="2" t="n"/>
    </row>
    <row r="21">
      <c r="A21" s="2" t="n"/>
      <c r="B21" s="51" t="n"/>
      <c r="C21" s="4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</row>
    <row r="22">
      <c r="A22" s="2" t="n"/>
      <c r="B22" s="345" t="inlineStr">
        <is>
          <t>*Заявка на получение груза принимается в будние дни с 09:00 до 18:00 по местному времени. Заявки принятые до 16:30 выполняется на следующий рабочий день после оформления заявки.</t>
        </is>
      </c>
      <c r="J22" s="2" t="n"/>
      <c r="K22" s="2" t="n"/>
      <c r="L22" s="2" t="n"/>
      <c r="M22" s="21" t="n"/>
      <c r="N22" s="2" t="n"/>
    </row>
    <row r="23">
      <c r="A23" s="2" t="n"/>
      <c r="J23" s="2" t="n"/>
      <c r="K23" s="2" t="n"/>
      <c r="L23" s="2" t="n"/>
      <c r="M23" s="2" t="n"/>
      <c r="N23" s="21" t="n"/>
      <c r="O23" s="2" t="n"/>
    </row>
    <row r="24">
      <c r="A24" s="2" t="n"/>
      <c r="B24" s="345" t="n"/>
      <c r="C24" s="345" t="n"/>
      <c r="D24" s="345" t="n"/>
      <c r="E24" s="345" t="n"/>
      <c r="F24" s="345" t="n"/>
      <c r="G24" s="345" t="n"/>
      <c r="H24" s="345" t="n"/>
      <c r="I24" s="345" t="n"/>
      <c r="J24" s="2" t="n"/>
      <c r="K24" s="2" t="n"/>
      <c r="L24" s="2" t="n"/>
      <c r="M24" s="2" t="n"/>
      <c r="N24" s="21" t="n"/>
      <c r="O24" s="2" t="n"/>
    </row>
    <row r="25">
      <c r="A25" s="2" t="n"/>
      <c r="B25" s="16" t="inlineStr">
        <is>
          <t>Условия оказания ПРР услуги:</t>
        </is>
      </c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</row>
    <row r="26">
      <c r="A26" s="2" t="n"/>
      <c r="B26" s="4" t="inlineStr">
        <is>
          <t>1. Вес одного грузового места не превышает 25 кг, объем одного грузового места не превышает 0,2 м.куб.</t>
        </is>
      </c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</row>
    <row r="27">
      <c r="A27" s="2" t="n"/>
      <c r="B27" s="4" t="inlineStr">
        <is>
          <t>2. Максимальный габарит одной из сторон (длина, ширина, высота) не превышает 2 м.</t>
        </is>
      </c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</row>
    <row r="28">
      <c r="A28" s="2" t="n"/>
      <c r="B28" s="4" t="inlineStr">
        <is>
          <t>3. Наценка за подъем/спуск на этаж - по договоренности</t>
        </is>
      </c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</row>
    <row r="29">
      <c r="A29" s="2" t="n"/>
      <c r="B29" s="4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</row>
    <row r="30">
      <c r="A30" s="2" t="n"/>
      <c r="B30" s="16" t="inlineStr">
        <is>
          <t xml:space="preserve">За негабаритный груз наценка 15% к тарифу: </t>
        </is>
      </c>
      <c r="C30" s="4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</row>
    <row r="31">
      <c r="A31" s="2" t="n"/>
      <c r="B31" s="4" t="inlineStr">
        <is>
          <t xml:space="preserve">если одно тарное место весом свыше 500 кг, или сумма 3-х измерений (Д;Ш;В) одного места более 3,7 метров, </t>
        </is>
      </c>
      <c r="C31" s="4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</row>
    <row r="32">
      <c r="A32" s="2" t="n"/>
      <c r="B32" s="4" t="inlineStr">
        <is>
          <t>либо одна из сторон более 3-х метров;</t>
        </is>
      </c>
      <c r="C32" s="4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</row>
    <row r="33">
      <c r="A33" s="2" t="n"/>
      <c r="B33" s="4" t="n"/>
      <c r="C33" s="4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</row>
    <row r="34">
      <c r="A34" s="2" t="n"/>
      <c r="B34" s="16" t="inlineStr">
        <is>
          <t>За негабаритный груз наценка 30% к тарифу:</t>
        </is>
      </c>
      <c r="C34" s="4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</row>
    <row r="35">
      <c r="A35" s="2" t="n"/>
      <c r="B35" s="4" t="inlineStr">
        <is>
          <t xml:space="preserve">если одно тарное место весом свыше 1000 кг, или сумма 3-х измерений (Д;Ш;В) одного места более 3,85 метров, </t>
        </is>
      </c>
      <c r="C35" s="4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</row>
    <row r="36">
      <c r="A36" s="2" t="n"/>
      <c r="B36" s="4" t="inlineStr">
        <is>
          <t>либо одна из сторон более 3,5 метров;</t>
        </is>
      </c>
      <c r="C36" s="4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</row>
    <row r="37">
      <c r="A37" s="2" t="n"/>
      <c r="B37" s="4" t="n"/>
      <c r="C37" s="4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</row>
    <row r="38">
      <c r="A38" s="2" t="n"/>
      <c r="B38" s="16" t="inlineStr">
        <is>
          <t>За негабаритный груз наценка 50% к тарифу:</t>
        </is>
      </c>
      <c r="C38" s="4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</row>
    <row r="39">
      <c r="A39" s="2" t="n"/>
      <c r="B39" s="4" t="inlineStr">
        <is>
          <t>если одно тарное место весом свыше 3000 кг, или сумма 3-х измерений (Д;Ш;В) одного места более 4,0 метров,</t>
        </is>
      </c>
      <c r="C39" s="4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</row>
    <row r="40">
      <c r="A40" s="2" t="n"/>
      <c r="B40" s="4" t="inlineStr">
        <is>
          <t xml:space="preserve"> либо одна из сторон более 4,0 метров;</t>
        </is>
      </c>
      <c r="C40" s="4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</row>
    <row r="41">
      <c r="A41" s="2" t="n"/>
      <c r="B41" s="319" t="n"/>
      <c r="C41" s="4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</row>
    <row r="42">
      <c r="A42" s="2" t="n"/>
      <c r="B42" s="16" t="inlineStr">
        <is>
          <t xml:space="preserve">Наценка 50% к тарифу: </t>
        </is>
      </c>
      <c r="C42" s="4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</row>
    <row r="43">
      <c r="A43" s="2" t="n"/>
      <c r="B43" s="4" t="inlineStr">
        <is>
          <t>перевозка груза с температурным режимом;</t>
        </is>
      </c>
      <c r="C43" s="4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</row>
    <row r="44">
      <c r="A44" s="2" t="n"/>
      <c r="B44" s="4" t="inlineStr">
        <is>
          <t>перевозка груза на условиях клиента (нестандартные условия перевозки грузов необходимо предварительно согласовать</t>
        </is>
      </c>
      <c r="C44" s="4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</row>
    <row r="45">
      <c r="A45" s="2" t="n"/>
      <c r="B45" s="4" t="inlineStr">
        <is>
          <t>с менеджером)</t>
        </is>
      </c>
      <c r="C45" s="4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</row>
    <row r="46">
      <c r="A46" s="2" t="n"/>
      <c r="B46" s="4" t="inlineStr">
        <is>
          <t xml:space="preserve">за хрупкий, ценный груз. Если клиент отказывается от наценки за хрупкий груз, то компания не несет </t>
        </is>
      </c>
      <c r="C46" s="4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</row>
    <row r="47">
      <c r="A47" s="2" t="n"/>
      <c r="B47" s="19" t="inlineStr">
        <is>
          <t>ответственности за бой, порчу груза;</t>
        </is>
      </c>
      <c r="C47" s="4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</row>
    <row r="48">
      <c r="A48" s="2" t="n"/>
      <c r="B48" s="4" t="n"/>
      <c r="C48" s="4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</row>
    <row r="49">
      <c r="A49" s="2" t="n"/>
      <c r="B49" s="4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</row>
    <row r="50">
      <c r="A50" s="2" t="n"/>
      <c r="B50" s="5" t="inlineStr">
        <is>
          <t>Тарифы на услуги ответственного хранения на складе г. Новосибирск:</t>
        </is>
      </c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2" t="n"/>
    </row>
    <row r="51">
      <c r="A51" s="2" t="n"/>
      <c r="B51" s="5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</row>
    <row r="52">
      <c r="A52" s="2" t="n"/>
      <c r="B52" s="343" t="inlineStr">
        <is>
          <t>Стандартный груз 1,2*0,8*1,5 м – отапливаемый склад</t>
        </is>
      </c>
      <c r="C52" s="472" t="n"/>
      <c r="D52" s="472" t="n"/>
      <c r="E52" s="472" t="n"/>
      <c r="F52" s="473" t="n"/>
      <c r="G52" s="367" t="inlineStr">
        <is>
          <t>400 руб./м.куб./сут.</t>
        </is>
      </c>
      <c r="H52" s="472" t="n"/>
      <c r="I52" s="473" t="n"/>
      <c r="J52" s="2" t="n"/>
    </row>
    <row r="53">
      <c r="A53" s="2" t="n"/>
      <c r="B53" s="343" t="inlineStr">
        <is>
          <t>Стандартный груз 1,2*0,8*1,5 м – неотапливаемый склад</t>
        </is>
      </c>
      <c r="C53" s="472" t="n"/>
      <c r="D53" s="472" t="n"/>
      <c r="E53" s="472" t="n"/>
      <c r="F53" s="473" t="n"/>
      <c r="G53" s="367" t="inlineStr">
        <is>
          <t>350 руб./м.куб./сут.</t>
        </is>
      </c>
      <c r="H53" s="472" t="n"/>
      <c r="I53" s="473" t="n"/>
      <c r="J53" s="2" t="n"/>
    </row>
    <row r="54">
      <c r="A54" s="2" t="n"/>
      <c r="B54" s="343" t="inlineStr">
        <is>
          <t>Негабаритный (свыше стандартных параметров) – отапливаемый склад</t>
        </is>
      </c>
      <c r="C54" s="472" t="n"/>
      <c r="D54" s="472" t="n"/>
      <c r="E54" s="472" t="n"/>
      <c r="F54" s="473" t="n"/>
      <c r="G54" s="367" t="inlineStr">
        <is>
          <t>350 руб./м.куб./сут.</t>
        </is>
      </c>
      <c r="H54" s="472" t="n"/>
      <c r="I54" s="473" t="n"/>
      <c r="J54" s="2" t="n"/>
    </row>
    <row r="55">
      <c r="A55" s="2" t="n"/>
      <c r="B55" s="343" t="inlineStr">
        <is>
          <t>Негабаритный (свыше стандартных параметров) – неотапливаемый склад</t>
        </is>
      </c>
      <c r="C55" s="472" t="n"/>
      <c r="D55" s="472" t="n"/>
      <c r="E55" s="472" t="n"/>
      <c r="F55" s="473" t="n"/>
      <c r="G55" s="367" t="inlineStr">
        <is>
          <t>250 руб./м.куб./сут.</t>
        </is>
      </c>
      <c r="H55" s="472" t="n"/>
      <c r="I55" s="473" t="n"/>
      <c r="J55" s="2" t="n"/>
    </row>
    <row r="56">
      <c r="A56" s="2" t="n"/>
      <c r="B56" s="5" t="inlineStr">
        <is>
          <t>Условия оказания услуги:</t>
        </is>
      </c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</row>
    <row r="57">
      <c r="A57" s="2" t="n"/>
      <c r="B57" s="4" t="inlineStr">
        <is>
          <t xml:space="preserve">На ответственное хранение принимается стандартный груз, упакованный на паллетах, по предварительной заявке </t>
        </is>
      </c>
      <c r="C57" s="4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</row>
    <row r="58">
      <c r="A58" s="2" t="n"/>
      <c r="B58" s="4" t="inlineStr">
        <is>
          <t>и действующему договору.</t>
        </is>
      </c>
      <c r="C58" s="4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</row>
    <row r="60">
      <c r="A60" s="2" t="n"/>
      <c r="B60" s="16" t="inlineStr">
        <is>
          <t>Дополнительные условия:</t>
        </is>
      </c>
      <c r="C60" s="4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</row>
    <row r="61">
      <c r="A61" s="2" t="n"/>
      <c r="B61" s="4" t="inlineStr">
        <is>
          <t xml:space="preserve">1. Все грузы к перевозке принимаются только при наличии оригиналов сопроводительных документов на товар, </t>
        </is>
      </c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</row>
    <row r="62">
      <c r="A62" s="2" t="n"/>
      <c r="B62" s="4" t="inlineStr">
        <is>
          <t xml:space="preserve">оригинала доверенности на отправку груза (разовую, либо с годичным сроком годности), заявки на отправку </t>
        </is>
      </c>
      <c r="C62" s="4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O62" s="2" t="n"/>
    </row>
    <row r="63">
      <c r="A63" s="2" t="n"/>
      <c r="B63" s="4" t="inlineStr">
        <is>
          <t xml:space="preserve">заполненную и подписанную представителем отправителя, а также наличие заключенного договора транспортной </t>
        </is>
      </c>
      <c r="C63" s="4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O63" s="2" t="n"/>
    </row>
    <row r="64">
      <c r="A64" s="2" t="n"/>
      <c r="B64" s="4" t="inlineStr">
        <is>
          <t xml:space="preserve">экспедиции между Экспедитором и Клиентом (основание Федеральный закон от 30.06.2003 N87-ФЗ (ред. от 06.07.2016) </t>
        </is>
      </c>
      <c r="C64" s="4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O64" s="2" t="n"/>
    </row>
    <row r="65">
      <c r="A65" s="2" t="n"/>
      <c r="B65" s="4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C65" s="4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O65" s="2" t="n"/>
    </row>
    <row r="66">
      <c r="A66" s="2" t="n"/>
      <c r="B66" s="4" t="inlineStr">
        <is>
          <t xml:space="preserve">2. Не принимаются грузы, запрещенные к перевозке согласно ПРАВИЛ ПЕРЕВОЗОК ОПАСНЫХ ГРУЗОВ </t>
        </is>
      </c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O66" s="2" t="n"/>
    </row>
    <row r="67">
      <c r="A67" s="2" t="n"/>
      <c r="B67" s="4" t="inlineStr">
        <is>
          <t>ПО ЖЕЛЕЗНЫМ ДОРОГАМ (введены в действие на 15 заседании СЖТ СНГ) (с изменениями на 19 мая 2017 года).</t>
        </is>
      </c>
      <c r="C67" s="4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O67" s="2" t="n"/>
    </row>
    <row r="68">
      <c r="A68" s="2" t="n"/>
      <c r="B68" s="4" t="n"/>
      <c r="C68" s="4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O68" s="2" t="n"/>
    </row>
    <row r="69">
      <c r="A69" s="270" t="n"/>
      <c r="B69" s="247" t="inlineStr">
        <is>
          <t>ЭДО Контур Диадок</t>
        </is>
      </c>
      <c r="C69" s="270" t="n"/>
      <c r="D69" s="270" t="n"/>
      <c r="E69" s="270" t="n"/>
      <c r="F69" s="270" t="n"/>
      <c r="G69" s="270" t="n"/>
      <c r="H69" s="270" t="n"/>
      <c r="I69" s="270" t="n"/>
      <c r="J69" s="270" t="n"/>
      <c r="K69" s="270" t="n"/>
      <c r="L69" s="270" t="n"/>
      <c r="M69" s="269" t="n"/>
      <c r="N69" s="269" t="n"/>
      <c r="O69" s="269" t="n"/>
      <c r="P69" s="269" t="n"/>
      <c r="Q69" s="269" t="n"/>
      <c r="R69" s="197" t="n"/>
      <c r="S69" s="197" t="n"/>
      <c r="T69" s="197" t="n"/>
      <c r="U69" s="197" t="n"/>
      <c r="V69" s="197" t="n"/>
      <c r="W69" s="197" t="n"/>
      <c r="X69" s="197" t="n"/>
      <c r="Y69" s="197" t="n"/>
      <c r="Z69" s="197" t="n"/>
      <c r="AA69" s="197" t="n"/>
      <c r="AB69" s="197" t="n"/>
      <c r="AC69" s="197" t="n"/>
      <c r="AD69" s="197" t="n"/>
      <c r="AE69" s="197" t="n"/>
    </row>
    <row r="70">
      <c r="A70" s="270" t="n"/>
      <c r="B70" s="247" t="inlineStr">
        <is>
          <t>* Реестр Экспедиторов GL-B044-00112-00/00016770</t>
        </is>
      </c>
      <c r="C70" s="270" t="n"/>
      <c r="D70" s="270" t="n"/>
      <c r="E70" s="270" t="n"/>
      <c r="F70" s="270" t="n"/>
      <c r="G70" s="270" t="n"/>
      <c r="H70" s="270" t="n"/>
      <c r="I70" s="270" t="n"/>
      <c r="J70" s="270" t="n"/>
      <c r="K70" s="270" t="n"/>
      <c r="L70" s="270" t="n"/>
      <c r="M70" s="269" t="n"/>
      <c r="N70" s="269" t="n"/>
      <c r="O70" s="269" t="n"/>
      <c r="P70" s="269" t="n"/>
      <c r="Q70" s="269" t="n"/>
      <c r="R70" s="197" t="n"/>
      <c r="S70" s="197" t="n"/>
      <c r="T70" s="197" t="n"/>
      <c r="U70" s="197" t="n"/>
      <c r="V70" s="197" t="n"/>
      <c r="W70" s="197" t="n"/>
      <c r="X70" s="197" t="n"/>
      <c r="Y70" s="197" t="n"/>
      <c r="Z70" s="197" t="n"/>
      <c r="AA70" s="197" t="n"/>
      <c r="AB70" s="197" t="n"/>
      <c r="AC70" s="197" t="n"/>
      <c r="AD70" s="197" t="n"/>
      <c r="AE70" s="197" t="n"/>
    </row>
    <row r="71">
      <c r="A71" s="270" t="n"/>
      <c r="B71" s="68" t="n"/>
      <c r="C71" s="270" t="n"/>
      <c r="D71" s="270" t="n"/>
      <c r="E71" s="270" t="n"/>
      <c r="F71" s="270" t="n"/>
      <c r="G71" s="270" t="n"/>
      <c r="H71" s="270" t="n"/>
      <c r="I71" s="270" t="n"/>
      <c r="J71" s="270" t="n"/>
      <c r="K71" s="270" t="n"/>
      <c r="L71" s="270" t="n"/>
      <c r="M71" s="269" t="n"/>
      <c r="N71" s="269" t="n"/>
      <c r="O71" s="269" t="n"/>
      <c r="P71" s="269" t="n"/>
      <c r="Q71" s="269" t="n"/>
      <c r="R71" s="197" t="n"/>
      <c r="S71" s="197" t="n"/>
      <c r="T71" s="197" t="n"/>
      <c r="U71" s="197" t="n"/>
      <c r="V71" s="197" t="n"/>
      <c r="W71" s="197" t="n"/>
      <c r="X71" s="197" t="n"/>
      <c r="Y71" s="197" t="n"/>
      <c r="Z71" s="197" t="n"/>
      <c r="AA71" s="197" t="n"/>
      <c r="AB71" s="197" t="n"/>
      <c r="AC71" s="197" t="n"/>
      <c r="AD71" s="197" t="n"/>
      <c r="AE71" s="197" t="n"/>
    </row>
    <row r="72" ht="15.75" customHeight="1">
      <c r="A72" s="270" t="n"/>
      <c r="B72" s="248" t="inlineStr">
        <is>
          <t>ГИС ЭПД (ЭТРН) ID ЭТН 2BM-9717133346-771701001-202304270548207900436</t>
        </is>
      </c>
      <c r="C72" s="270" t="n"/>
      <c r="D72" s="270" t="n"/>
      <c r="E72" s="270" t="n"/>
      <c r="F72" s="270" t="n"/>
      <c r="G72" s="270" t="n"/>
      <c r="H72" s="270" t="n"/>
      <c r="I72" s="270" t="n"/>
      <c r="J72" s="270" t="n"/>
      <c r="K72" s="270" t="n"/>
      <c r="L72" s="270" t="n"/>
      <c r="M72" s="269" t="n"/>
      <c r="R72" s="197" t="n"/>
      <c r="S72" s="197" t="n"/>
      <c r="T72" s="197" t="n"/>
      <c r="U72" s="197" t="n"/>
      <c r="V72" s="197" t="n"/>
      <c r="W72" s="197" t="n"/>
      <c r="X72" s="197" t="n"/>
      <c r="Y72" s="197" t="n"/>
      <c r="Z72" s="197" t="n"/>
      <c r="AA72" s="197" t="n"/>
      <c r="AB72" s="197" t="n"/>
      <c r="AC72" s="197" t="n"/>
      <c r="AD72" s="197" t="n"/>
      <c r="AE72" s="197" t="n"/>
    </row>
    <row r="73">
      <c r="A73" s="2" t="n"/>
      <c r="B73" s="4" t="n"/>
      <c r="C73" s="4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O73" s="2" t="n"/>
    </row>
    <row r="74">
      <c r="A74" s="2" t="n"/>
      <c r="B74" s="4" t="n"/>
      <c r="C74" s="4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O74" s="2" t="n"/>
    </row>
    <row r="75">
      <c r="A75" s="2" t="n"/>
      <c r="B75" s="4" t="inlineStr">
        <is>
          <t>Цены указаны с учетом НДС 22%.</t>
        </is>
      </c>
      <c r="C75" s="4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O75" s="2" t="n"/>
    </row>
    <row r="76">
      <c r="A76" s="2" t="n"/>
      <c r="O76" s="2" t="n"/>
    </row>
    <row r="77"/>
    <row r="78"/>
    <row r="79">
      <c r="A79" s="2" t="n"/>
    </row>
    <row r="80">
      <c r="A80" s="2" t="n"/>
    </row>
    <row r="81">
      <c r="A81" s="2" t="n"/>
    </row>
    <row r="82">
      <c r="A82" s="2" t="n"/>
    </row>
    <row r="83">
      <c r="A83" s="2" t="n"/>
    </row>
    <row r="84">
      <c r="A84" s="2" t="n"/>
    </row>
    <row r="85">
      <c r="A85" s="2" t="n"/>
    </row>
    <row r="86">
      <c r="A86" s="2" t="n"/>
      <c r="O86" s="2" t="n"/>
    </row>
    <row r="87">
      <c r="A87" s="2" t="n"/>
      <c r="O87" s="2" t="n"/>
    </row>
    <row r="88">
      <c r="O88" s="2" t="n"/>
    </row>
    <row r="89">
      <c r="O89" s="2" t="n"/>
    </row>
    <row r="90">
      <c r="O90" s="2" t="n"/>
    </row>
    <row r="91">
      <c r="O91" s="2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nA/mUvgO2+xqw+LPcb6J1A==" formatRows="1" sort="1" spinCount="100000" hashValue="1NiGxhq5j5JILq+wPvRl0cfnylrluXWalcs3DaEah2/t3QzG7CEs6uySyF7fjPNug+cOfguKVnoZc0e0JOlOIg=="/>
  <mergeCells count="17">
    <mergeCell ref="B53:F53"/>
    <mergeCell ref="G54:I54"/>
    <mergeCell ref="B22:I23"/>
    <mergeCell ref="I1:O1"/>
    <mergeCell ref="M10:O10"/>
    <mergeCell ref="E17:H17"/>
    <mergeCell ref="E18:H18"/>
    <mergeCell ref="B54:F54"/>
    <mergeCell ref="B55:F55"/>
    <mergeCell ref="G53:I53"/>
    <mergeCell ref="E20:H20"/>
    <mergeCell ref="G55:I55"/>
    <mergeCell ref="M72:Q72"/>
    <mergeCell ref="E16:H16"/>
    <mergeCell ref="E19:H19"/>
    <mergeCell ref="G52:I52"/>
    <mergeCell ref="B52:F52"/>
  </mergeCells>
  <pageMargins left="0.7" right="0.7" top="0.75" bottom="0.75" header="0.3" footer="0.3"/>
  <pageSetup orientation="portrait" paperSize="9" scale="49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E76"/>
  <sheetViews>
    <sheetView zoomScale="90" zoomScaleNormal="90" workbookViewId="0">
      <selection activeCell="I1" sqref="I1:O6"/>
    </sheetView>
  </sheetViews>
  <sheetFormatPr baseColWidth="8" defaultColWidth="9" defaultRowHeight="15"/>
  <cols>
    <col width="3" customWidth="1" style="15" min="1" max="1"/>
    <col width="6.85546875" customWidth="1" style="15" min="2" max="3"/>
    <col width="6" customWidth="1" style="15" min="4" max="4"/>
    <col width="6.85546875" customWidth="1" style="15" min="5" max="6"/>
    <col width="6" customWidth="1" style="15" min="7" max="7"/>
    <col width="6.85546875" customWidth="1" style="15" min="8" max="10"/>
    <col width="8.85546875" customWidth="1" style="15" min="11" max="11"/>
    <col width="6.85546875" customWidth="1" style="15" min="12" max="14"/>
    <col width="7.7109375" customWidth="1" style="15" min="15" max="15"/>
    <col width="16.42578125" customWidth="1" style="15" min="16" max="16"/>
  </cols>
  <sheetData>
    <row r="1">
      <c r="A1" s="2" t="n"/>
      <c r="B1" s="319" t="n"/>
      <c r="C1" s="4" t="n"/>
      <c r="D1" s="2" t="n"/>
      <c r="E1" s="2" t="inlineStr">
        <is>
          <t>8 800 500-68-01</t>
        </is>
      </c>
      <c r="F1" s="2" t="n"/>
      <c r="G1" s="5" t="n"/>
      <c r="H1" s="2" t="n"/>
      <c r="I1" s="319" t="inlineStr">
        <is>
          <t>Общество с ограниченной ответственностью «ТК «ЯТА»</t>
        </is>
      </c>
      <c r="P1" s="2" t="n"/>
    </row>
    <row r="2">
      <c r="E2" s="2" t="inlineStr">
        <is>
          <t>Москва, 1-й Лучевой просек,</t>
        </is>
      </c>
    </row>
    <row r="3">
      <c r="A3" s="2" t="n"/>
      <c r="B3" s="319" t="n"/>
      <c r="C3" s="4" t="n"/>
      <c r="D3" s="2" t="n"/>
      <c r="E3" s="2" t="inlineStr">
        <is>
          <t>15 стр. 9</t>
        </is>
      </c>
      <c r="F3" s="2" t="n"/>
      <c r="G3" s="2" t="n"/>
      <c r="H3" s="2" t="n"/>
      <c r="I3" s="2" t="n"/>
      <c r="J3" s="2" t="inlineStr">
        <is>
          <t>ОГРН: 1237700263305</t>
        </is>
      </c>
      <c r="K3" s="2" t="n"/>
      <c r="L3" s="2" t="n"/>
      <c r="M3" s="2" t="inlineStr">
        <is>
          <t xml:space="preserve">р/с: 40702810038000434807 </t>
        </is>
      </c>
      <c r="N3" s="2" t="n"/>
      <c r="O3" s="2" t="n"/>
      <c r="P3" s="2" t="n"/>
    </row>
    <row r="4">
      <c r="A4" s="2" t="n"/>
      <c r="B4" s="319" t="n"/>
      <c r="C4" s="4" t="n"/>
      <c r="D4" s="2" t="n"/>
      <c r="E4" s="2" t="n"/>
      <c r="F4" s="2" t="n"/>
      <c r="G4" s="2" t="n"/>
      <c r="H4" s="2" t="n"/>
      <c r="I4" s="2" t="n"/>
      <c r="J4" s="2" t="inlineStr">
        <is>
          <t>ИНН:  9717133346</t>
        </is>
      </c>
      <c r="K4" s="2" t="n"/>
      <c r="L4" s="2" t="n"/>
      <c r="M4" s="2" t="inlineStr">
        <is>
          <t>в ПАО «Сбербанк»</t>
        </is>
      </c>
      <c r="N4" s="2" t="n"/>
      <c r="O4" s="2" t="n"/>
      <c r="P4" s="2" t="n"/>
    </row>
    <row r="5">
      <c r="A5" s="2" t="n"/>
      <c r="B5" s="319" t="n"/>
      <c r="C5" s="4" t="n"/>
      <c r="D5" s="2" t="n"/>
      <c r="E5" s="2" t="inlineStr">
        <is>
          <t>oooyata.ru</t>
        </is>
      </c>
      <c r="F5" s="2" t="n"/>
      <c r="G5" s="2" t="n"/>
      <c r="H5" s="2" t="n"/>
      <c r="I5" s="2" t="n"/>
      <c r="J5" s="2" t="inlineStr">
        <is>
          <t>КПП: 771701001</t>
        </is>
      </c>
      <c r="K5" s="2" t="n"/>
      <c r="L5" s="2" t="n"/>
      <c r="M5" s="2" t="inlineStr">
        <is>
          <t>к/с: 30101810400000000225</t>
        </is>
      </c>
      <c r="N5" s="2" t="n"/>
      <c r="O5" s="2" t="n"/>
      <c r="P5" s="2" t="n"/>
    </row>
    <row r="6">
      <c r="A6" s="6" t="n"/>
      <c r="B6" s="7" t="n"/>
      <c r="C6" s="8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inlineStr">
        <is>
          <t>БИК: 044525225</t>
        </is>
      </c>
      <c r="N6" s="6" t="n"/>
      <c r="O6" s="6" t="n"/>
      <c r="P6" s="2" t="n"/>
    </row>
    <row r="7">
      <c r="A7" s="2" t="n"/>
      <c r="B7" s="319" t="n"/>
      <c r="C7" s="4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</row>
    <row r="8">
      <c r="A8" s="2" t="n"/>
      <c r="B8" s="319" t="n"/>
      <c r="C8" s="4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0" t="n"/>
      <c r="P8" s="2" t="n"/>
    </row>
    <row r="9">
      <c r="A9" s="2" t="n"/>
      <c r="B9" s="319" t="n"/>
      <c r="C9" s="4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1" t="n"/>
      <c r="P9" s="2" t="n"/>
    </row>
    <row r="10">
      <c r="A10" s="2" t="n"/>
      <c r="B10" s="319" t="n"/>
      <c r="C10" s="4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419" t="inlineStr">
        <is>
          <t>действует с 01.10.2026 г</t>
        </is>
      </c>
      <c r="P10" s="2" t="n"/>
    </row>
    <row r="11">
      <c r="A11" s="2" t="n"/>
      <c r="B11" s="319" t="n"/>
      <c r="C11" s="4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1" t="n"/>
      <c r="P11" s="2" t="n"/>
    </row>
    <row r="12">
      <c r="A12" s="2" t="n"/>
      <c r="B12" s="16" t="inlineStr">
        <is>
          <t>Тарифы на услуги перевозки сборного груза LTL (экспедирование) по городам:</t>
        </is>
      </c>
      <c r="C12" s="16" t="n"/>
      <c r="D12" s="5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</row>
    <row r="13" ht="26.25" customHeight="1">
      <c r="A13" s="2" t="n"/>
      <c r="B13" s="330" t="inlineStr">
        <is>
          <t>Вес партии груза,
кг</t>
        </is>
      </c>
      <c r="C13" s="452" t="n"/>
      <c r="D13" s="475" t="n"/>
      <c r="E13" s="330" t="inlineStr">
        <is>
          <t>Объем партии груза,
м.куб.</t>
        </is>
      </c>
      <c r="F13" s="452" t="n"/>
      <c r="G13" s="475" t="n"/>
      <c r="H13" s="330" t="inlineStr">
        <is>
          <t>Сыктывкар</t>
        </is>
      </c>
      <c r="I13" s="473" t="n"/>
      <c r="J13" s="330" t="inlineStr">
        <is>
          <t>Нижневартовск</t>
        </is>
      </c>
      <c r="K13" s="473" t="n"/>
      <c r="L13" s="330" t="inlineStr">
        <is>
          <t>Сургут</t>
        </is>
      </c>
      <c r="M13" s="473" t="n"/>
      <c r="N13" s="330" t="inlineStr">
        <is>
          <t>Сургут-Нефтеюганск</t>
        </is>
      </c>
      <c r="O13" s="473" t="n"/>
      <c r="P13" s="2" t="n"/>
    </row>
    <row r="14">
      <c r="A14" s="2" t="n"/>
      <c r="B14" s="489" t="n"/>
      <c r="C14" s="486" t="n"/>
      <c r="D14" s="487" t="n"/>
      <c r="E14" s="489" t="n"/>
      <c r="F14" s="486" t="n"/>
      <c r="G14" s="487" t="n"/>
      <c r="H14" s="330" t="inlineStr">
        <is>
          <t>Стоимость, руб.</t>
        </is>
      </c>
      <c r="I14" s="472" t="n"/>
      <c r="J14" s="472" t="n"/>
      <c r="K14" s="472" t="n"/>
      <c r="L14" s="472" t="n"/>
      <c r="M14" s="472" t="n"/>
      <c r="N14" s="472" t="n"/>
      <c r="O14" s="473" t="n"/>
      <c r="P14" s="2" t="n"/>
    </row>
    <row r="15">
      <c r="A15" s="2" t="n"/>
      <c r="B15" s="490" t="inlineStr">
        <is>
          <t>до 500 кг</t>
        </is>
      </c>
      <c r="C15" s="472" t="n"/>
      <c r="D15" s="473" t="n"/>
      <c r="E15" s="490" t="inlineStr">
        <is>
          <t>до 3,5</t>
        </is>
      </c>
      <c r="F15" s="472" t="n"/>
      <c r="G15" s="473" t="n"/>
      <c r="H15" s="491" t="n">
        <v>3700</v>
      </c>
      <c r="I15" s="473" t="n"/>
      <c r="J15" s="491" t="n">
        <v>3600</v>
      </c>
      <c r="K15" s="473" t="n"/>
      <c r="L15" s="491" t="n">
        <v>2900</v>
      </c>
      <c r="M15" s="473" t="n"/>
      <c r="N15" s="491" t="n">
        <v>6400</v>
      </c>
      <c r="O15" s="473" t="n"/>
      <c r="P15" s="2" t="n"/>
    </row>
    <row r="16">
      <c r="A16" s="2" t="n"/>
      <c r="B16" s="490" t="inlineStr">
        <is>
          <t>от 501 кг до 1 500 кг</t>
        </is>
      </c>
      <c r="C16" s="472" t="n"/>
      <c r="D16" s="473" t="n"/>
      <c r="E16" s="490" t="inlineStr">
        <is>
          <t>до 7</t>
        </is>
      </c>
      <c r="F16" s="472" t="n"/>
      <c r="G16" s="473" t="n"/>
      <c r="H16" s="491" t="n">
        <v>4400</v>
      </c>
      <c r="I16" s="473" t="n"/>
      <c r="J16" s="491" t="n">
        <v>4200</v>
      </c>
      <c r="K16" s="473" t="n"/>
      <c r="L16" s="491" t="n">
        <v>3200</v>
      </c>
      <c r="M16" s="473" t="n"/>
      <c r="N16" s="491" t="n">
        <v>7200</v>
      </c>
      <c r="O16" s="473" t="n"/>
      <c r="P16" s="2" t="n"/>
    </row>
    <row r="17">
      <c r="A17" s="2" t="n"/>
      <c r="B17" s="490" t="inlineStr">
        <is>
          <t>от 1 501 кг до 3 000 кг</t>
        </is>
      </c>
      <c r="C17" s="472" t="n"/>
      <c r="D17" s="473" t="n"/>
      <c r="E17" s="490" t="inlineStr">
        <is>
          <t>до 15</t>
        </is>
      </c>
      <c r="F17" s="472" t="n"/>
      <c r="G17" s="473" t="n"/>
      <c r="H17" s="491" t="n">
        <v>6400</v>
      </c>
      <c r="I17" s="473" t="n"/>
      <c r="J17" s="491" t="n">
        <v>7400</v>
      </c>
      <c r="K17" s="473" t="n"/>
      <c r="L17" s="491" t="n">
        <v>4700</v>
      </c>
      <c r="M17" s="473" t="n"/>
      <c r="N17" s="491" t="n">
        <v>8800</v>
      </c>
      <c r="O17" s="473" t="n"/>
      <c r="P17" s="2" t="n"/>
    </row>
    <row r="18">
      <c r="A18" s="2" t="n"/>
      <c r="B18" s="490" t="inlineStr">
        <is>
          <t>от 3 001 кг до 5 000 кг</t>
        </is>
      </c>
      <c r="C18" s="472" t="n"/>
      <c r="D18" s="473" t="n"/>
      <c r="E18" s="490" t="inlineStr">
        <is>
          <t>до 20</t>
        </is>
      </c>
      <c r="F18" s="472" t="n"/>
      <c r="G18" s="473" t="n"/>
      <c r="H18" s="491" t="n">
        <v>9400</v>
      </c>
      <c r="I18" s="473" t="n"/>
      <c r="J18" s="491" t="n">
        <v>10100</v>
      </c>
      <c r="K18" s="473" t="n"/>
      <c r="L18" s="491" t="n">
        <v>9000</v>
      </c>
      <c r="M18" s="473" t="n"/>
      <c r="N18" s="491" t="n">
        <v>10600</v>
      </c>
      <c r="O18" s="473" t="n"/>
      <c r="P18" s="2" t="n"/>
    </row>
    <row r="19">
      <c r="A19" s="37" t="n"/>
      <c r="B19" s="417" t="n"/>
      <c r="C19" s="417" t="n"/>
      <c r="D19" s="417" t="n"/>
      <c r="E19" s="417" t="n"/>
      <c r="F19" s="417" t="n"/>
      <c r="G19" s="417" t="n"/>
      <c r="H19" s="417" t="n"/>
      <c r="I19" s="417" t="n"/>
      <c r="J19" s="417" t="n"/>
      <c r="K19" s="417" t="n"/>
      <c r="L19" s="417" t="n"/>
      <c r="M19" s="492" t="n"/>
      <c r="N19" s="492" t="n"/>
      <c r="O19" s="492" t="n"/>
      <c r="P19" s="2" t="n"/>
    </row>
    <row r="20">
      <c r="A20" s="2" t="n"/>
      <c r="B20" s="493" t="inlineStr">
        <is>
          <t xml:space="preserve">Погрузо-разгрузочные работы: </t>
        </is>
      </c>
      <c r="C20" s="472" t="n"/>
      <c r="D20" s="472" t="n"/>
      <c r="E20" s="472" t="n"/>
      <c r="F20" s="472" t="n"/>
      <c r="G20" s="472" t="n"/>
      <c r="H20" s="472" t="n"/>
      <c r="I20" s="472" t="n"/>
      <c r="J20" s="472" t="n"/>
      <c r="K20" s="472" t="n"/>
      <c r="L20" s="473" t="n"/>
      <c r="M20" s="494" t="inlineStr">
        <is>
          <t>Стоимость, руб</t>
        </is>
      </c>
      <c r="N20" s="472" t="n"/>
      <c r="O20" s="473" t="n"/>
      <c r="P20" s="2" t="n"/>
    </row>
    <row r="21">
      <c r="A21" s="2" t="n"/>
      <c r="B21" s="495" t="inlineStr">
        <is>
          <t xml:space="preserve">до 100 кг          </t>
        </is>
      </c>
      <c r="C21" s="472" t="n"/>
      <c r="D21" s="472" t="n"/>
      <c r="E21" s="472" t="n"/>
      <c r="F21" s="472" t="n"/>
      <c r="G21" s="472" t="n"/>
      <c r="H21" s="472" t="n"/>
      <c r="I21" s="472" t="n"/>
      <c r="J21" s="472" t="n"/>
      <c r="K21" s="472" t="n"/>
      <c r="L21" s="472" t="n"/>
      <c r="M21" s="477" t="n">
        <v>2500</v>
      </c>
      <c r="N21" s="472" t="n"/>
      <c r="O21" s="473" t="n"/>
      <c r="P21" s="2" t="n"/>
    </row>
    <row r="22">
      <c r="A22" s="2" t="n"/>
      <c r="B22" s="495" t="inlineStr">
        <is>
          <t xml:space="preserve">от 100 до 300 кг        </t>
        </is>
      </c>
      <c r="C22" s="472" t="n"/>
      <c r="D22" s="472" t="n"/>
      <c r="E22" s="472" t="n"/>
      <c r="F22" s="472" t="n"/>
      <c r="G22" s="472" t="n"/>
      <c r="H22" s="472" t="n"/>
      <c r="I22" s="472" t="n"/>
      <c r="J22" s="472" t="n"/>
      <c r="K22" s="472" t="n"/>
      <c r="L22" s="472" t="n"/>
      <c r="M22" s="477" t="n">
        <v>3100</v>
      </c>
      <c r="N22" s="472" t="n"/>
      <c r="O22" s="473" t="n"/>
      <c r="P22" s="2" t="n"/>
    </row>
    <row r="23">
      <c r="A23" s="2" t="n"/>
      <c r="B23" s="495" t="inlineStr">
        <is>
          <t>от 300 кг до 500 кг</t>
        </is>
      </c>
      <c r="C23" s="472" t="n"/>
      <c r="D23" s="472" t="n"/>
      <c r="E23" s="472" t="n"/>
      <c r="F23" s="472" t="n"/>
      <c r="G23" s="472" t="n"/>
      <c r="H23" s="472" t="n"/>
      <c r="I23" s="472" t="n"/>
      <c r="J23" s="472" t="n"/>
      <c r="K23" s="472" t="n"/>
      <c r="L23" s="472" t="n"/>
      <c r="M23" s="477" t="n">
        <v>3500</v>
      </c>
      <c r="N23" s="472" t="n"/>
      <c r="O23" s="473" t="n"/>
      <c r="P23" s="2" t="n"/>
    </row>
    <row r="24">
      <c r="A24" s="2" t="n"/>
      <c r="B24" s="495" t="inlineStr">
        <is>
          <t>от 500 кг до 1 500 кг</t>
        </is>
      </c>
      <c r="C24" s="472" t="n"/>
      <c r="D24" s="472" t="n"/>
      <c r="E24" s="472" t="n"/>
      <c r="F24" s="472" t="n"/>
      <c r="G24" s="472" t="n"/>
      <c r="H24" s="472" t="n"/>
      <c r="I24" s="472" t="n"/>
      <c r="J24" s="472" t="n"/>
      <c r="K24" s="472" t="n"/>
      <c r="L24" s="472" t="n"/>
      <c r="M24" s="477" t="n">
        <v>4900</v>
      </c>
      <c r="N24" s="472" t="n"/>
      <c r="O24" s="473" t="n"/>
      <c r="P24" s="2" t="n"/>
    </row>
    <row r="25">
      <c r="A25" s="2" t="n"/>
      <c r="B25" s="495" t="inlineStr">
        <is>
          <t>от 1 500 кг до 3 000 кг</t>
        </is>
      </c>
      <c r="C25" s="472" t="n"/>
      <c r="D25" s="472" t="n"/>
      <c r="E25" s="472" t="n"/>
      <c r="F25" s="472" t="n"/>
      <c r="G25" s="472" t="n"/>
      <c r="H25" s="472" t="n"/>
      <c r="I25" s="472" t="n"/>
      <c r="J25" s="472" t="n"/>
      <c r="K25" s="472" t="n"/>
      <c r="L25" s="472" t="n"/>
      <c r="M25" s="477" t="n">
        <v>9000</v>
      </c>
      <c r="N25" s="472" t="n"/>
      <c r="O25" s="473" t="n"/>
      <c r="P25" s="2" t="n"/>
    </row>
    <row r="26">
      <c r="A26" s="2" t="n"/>
      <c r="B26" s="495" t="inlineStr">
        <is>
          <t>от 3 000 кг до 5 000 кг</t>
        </is>
      </c>
      <c r="C26" s="472" t="n"/>
      <c r="D26" s="472" t="n"/>
      <c r="E26" s="472" t="n"/>
      <c r="F26" s="472" t="n"/>
      <c r="G26" s="472" t="n"/>
      <c r="H26" s="472" t="n"/>
      <c r="I26" s="472" t="n"/>
      <c r="J26" s="472" t="n"/>
      <c r="K26" s="472" t="n"/>
      <c r="L26" s="472" t="n"/>
      <c r="M26" s="477" t="n">
        <v>14000</v>
      </c>
      <c r="N26" s="472" t="n"/>
      <c r="O26" s="473" t="n"/>
      <c r="P26" s="2" t="n"/>
    </row>
    <row r="27">
      <c r="A27" s="2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319" t="n"/>
      <c r="N27" s="319" t="n"/>
      <c r="O27" s="319" t="n"/>
      <c r="P27" s="2" t="n"/>
    </row>
    <row r="28">
      <c r="A28" s="2" t="n"/>
      <c r="B28" s="16" t="inlineStr">
        <is>
          <t>Условия оказания ПРР услуги:</t>
        </is>
      </c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</row>
    <row r="29">
      <c r="A29" s="2" t="n"/>
      <c r="B29" s="2" t="inlineStr">
        <is>
          <t>Вес одного грузового места не превышает 25 кг, объем одного грузового места не превышает 0,2 м³</t>
        </is>
      </c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</row>
    <row r="30">
      <c r="A30" s="14" t="n"/>
      <c r="B30" s="2" t="inlineStr">
        <is>
          <t>Максимальный габарит одной из сторон (длина, ширина, высота) не превышает 2 м.</t>
        </is>
      </c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</row>
    <row r="31">
      <c r="A31" s="2" t="n"/>
      <c r="B31" s="4" t="inlineStr">
        <is>
          <t>Наценка за подъем/спуск на этаж - по договоренности</t>
        </is>
      </c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</row>
    <row r="32">
      <c r="A32" s="2" t="n"/>
      <c r="B32" s="4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</row>
    <row r="33">
      <c r="A33" s="319" t="n"/>
      <c r="B33" s="16" t="inlineStr">
        <is>
          <t xml:space="preserve">За негабаритный груз наценка 15% к тарифу: </t>
        </is>
      </c>
      <c r="C33" s="4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</row>
    <row r="34">
      <c r="A34" s="14" t="inlineStr">
        <is>
          <t>-</t>
        </is>
      </c>
      <c r="B34" s="4" t="inlineStr">
        <is>
          <t xml:space="preserve">если одно тарное место весом свыше 500 кг, или сумма 3-х измерений (Д;Ш;В) одного места более 3,7 метров, </t>
        </is>
      </c>
      <c r="C34" s="4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</row>
    <row r="35">
      <c r="A35" s="319" t="n"/>
      <c r="B35" s="4" t="inlineStr">
        <is>
          <t>либо одна из сторон более 3-х метров;</t>
        </is>
      </c>
      <c r="C35" s="4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</row>
    <row r="36">
      <c r="A36" s="319" t="n"/>
      <c r="B36" s="4" t="n"/>
      <c r="C36" s="4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</row>
    <row r="37">
      <c r="A37" s="319" t="n"/>
      <c r="B37" s="16" t="inlineStr">
        <is>
          <t>За негабаритный груз наценка 30% к тарифу:</t>
        </is>
      </c>
      <c r="C37" s="4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</row>
    <row r="38">
      <c r="A38" s="14" t="inlineStr">
        <is>
          <t>-</t>
        </is>
      </c>
      <c r="B38" s="4" t="inlineStr">
        <is>
          <t xml:space="preserve">если одно тарное место весом свыше 1000 кг, или сумма 3-х измерений (Д;Ш;В) одного места более 3,85 метров, </t>
        </is>
      </c>
      <c r="C38" s="4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</row>
    <row r="39">
      <c r="A39" s="319" t="n"/>
      <c r="B39" s="4" t="inlineStr">
        <is>
          <t>либо одна из сторон более 3,5 метров;</t>
        </is>
      </c>
      <c r="C39" s="4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</row>
    <row r="40">
      <c r="A40" s="319" t="n"/>
      <c r="B40" s="4" t="n"/>
      <c r="C40" s="4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</row>
    <row r="41">
      <c r="A41" s="319" t="n"/>
      <c r="B41" s="16" t="inlineStr">
        <is>
          <t>За негабаритный груз наценка 50% к тарифу:</t>
        </is>
      </c>
      <c r="C41" s="4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</row>
    <row r="42">
      <c r="A42" s="14" t="inlineStr">
        <is>
          <t>-</t>
        </is>
      </c>
      <c r="B42" s="4" t="inlineStr">
        <is>
          <t>если одно тарное место весом свыше 3000 кг, или сумма 3-х измерений (Д;Ш;В) одного места более 4,0 метров,</t>
        </is>
      </c>
      <c r="C42" s="4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</row>
    <row r="43">
      <c r="A43" s="14" t="n"/>
      <c r="B43" s="4" t="inlineStr">
        <is>
          <t xml:space="preserve"> либо одна из сторон более 4,0 метров;</t>
        </is>
      </c>
      <c r="C43" s="4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</row>
    <row r="44">
      <c r="A44" s="14" t="n"/>
      <c r="B44" s="4" t="n"/>
      <c r="C44" s="4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</row>
    <row r="45">
      <c r="A45" s="319" t="n"/>
      <c r="B45" s="16" t="inlineStr">
        <is>
          <t xml:space="preserve">Наценка 50% к тарифу: </t>
        </is>
      </c>
      <c r="C45" s="4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</row>
    <row r="46">
      <c r="A46" s="14" t="inlineStr">
        <is>
          <t>-</t>
        </is>
      </c>
      <c r="B46" s="4" t="inlineStr">
        <is>
          <t>перевозка груза с температурным режимом;</t>
        </is>
      </c>
      <c r="C46" s="4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</row>
    <row r="47">
      <c r="A47" s="14" t="inlineStr">
        <is>
          <t>-</t>
        </is>
      </c>
      <c r="B47" s="4" t="inlineStr">
        <is>
          <t>перевозка груза на условиях клиента (нестандартные условия перевозки грузов необходимо предварительно согласовать</t>
        </is>
      </c>
      <c r="C47" s="4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</row>
    <row r="48">
      <c r="A48" s="14" t="n"/>
      <c r="B48" s="4" t="inlineStr">
        <is>
          <t>с менеджером)</t>
        </is>
      </c>
      <c r="C48" s="4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</row>
    <row r="49">
      <c r="A49" s="14" t="inlineStr">
        <is>
          <t>-</t>
        </is>
      </c>
      <c r="B49" s="4" t="inlineStr">
        <is>
          <t xml:space="preserve">за хрупкий, ценный груз. Если клиент отказывается от наценки за хрупкий груз, то компания не несет </t>
        </is>
      </c>
      <c r="C49" s="4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</row>
    <row r="50">
      <c r="A50" s="14" t="n"/>
      <c r="B50" s="19" t="inlineStr">
        <is>
          <t>ответственности за бой, порчу груза;</t>
        </is>
      </c>
      <c r="C50" s="4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</row>
    <row r="51">
      <c r="A51" s="14" t="n"/>
      <c r="B51" s="19" t="n"/>
      <c r="C51" s="4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</row>
    <row r="52">
      <c r="B52" s="16" t="inlineStr">
        <is>
          <t>Дополнительные условия:</t>
        </is>
      </c>
      <c r="C52" s="4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</row>
    <row r="53">
      <c r="B53" s="4" t="inlineStr">
        <is>
          <t xml:space="preserve">1. Все грузы к перевозке принимаются только при наличии оригиналов сопроводительных документов на товар, </t>
        </is>
      </c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</row>
    <row r="54">
      <c r="B54" s="4" t="inlineStr">
        <is>
          <t xml:space="preserve">оригинала доверенности на отправку груза (разовую, либо с годичным сроком годности), заявки на отправку </t>
        </is>
      </c>
      <c r="C54" s="4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</row>
    <row r="55">
      <c r="B55" s="4" t="inlineStr">
        <is>
          <t xml:space="preserve">заполненную и подписанную представителем отправителя, а также наличие заключенного договора транспортной </t>
        </is>
      </c>
      <c r="C55" s="4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</row>
    <row r="56">
      <c r="B56" s="4" t="inlineStr">
        <is>
          <t xml:space="preserve">экспедиции между Экспедитором и Клиентом (основание Федеральный закон от 30.06.2003 N87-ФЗ (ред. от 06.07.2016) </t>
        </is>
      </c>
      <c r="C56" s="4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</row>
    <row r="57">
      <c r="A57" s="2" t="n"/>
      <c r="B57" s="4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C57" s="4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O57" s="2" t="n"/>
    </row>
    <row r="58">
      <c r="A58" s="2" t="n"/>
      <c r="B58" s="4" t="inlineStr">
        <is>
          <t xml:space="preserve">2. Не принимаются грузы, запрещенные к перевозке согласно ПРАВИЛ ПЕРЕВОЗОК ОПАСНЫХ ГРУЗОВ </t>
        </is>
      </c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O58" s="2" t="n"/>
    </row>
    <row r="59">
      <c r="A59" s="2" t="n"/>
      <c r="B59" s="4" t="inlineStr">
        <is>
          <t>ПО ЖЕЛЕЗНЫМ ДОРОГАМ (введены в действие на 15 заседании СЖТ СНГ) (с изменениями на 19 мая 2017 года).</t>
        </is>
      </c>
      <c r="C59" s="4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O59" s="2" t="n"/>
    </row>
    <row r="60">
      <c r="A60" s="2" t="n"/>
      <c r="O60" s="2" t="n"/>
    </row>
    <row r="61">
      <c r="A61" s="270" t="n"/>
      <c r="B61" s="247" t="inlineStr">
        <is>
          <t>ЭДО Контур Диадок</t>
        </is>
      </c>
      <c r="C61" s="270" t="n"/>
      <c r="D61" s="270" t="n"/>
      <c r="E61" s="270" t="n"/>
      <c r="F61" s="270" t="n"/>
      <c r="G61" s="270" t="n"/>
      <c r="H61" s="270" t="n"/>
      <c r="I61" s="270" t="n"/>
      <c r="J61" s="270" t="n"/>
      <c r="K61" s="270" t="n"/>
      <c r="L61" s="270" t="n"/>
      <c r="M61" s="269" t="n"/>
      <c r="N61" s="269" t="n"/>
      <c r="O61" s="269" t="n"/>
      <c r="P61" s="269" t="n"/>
      <c r="Q61" s="269" t="n"/>
      <c r="R61" s="197" t="n"/>
      <c r="S61" s="197" t="n"/>
      <c r="T61" s="197" t="n"/>
      <c r="U61" s="197" t="n"/>
      <c r="V61" s="197" t="n"/>
      <c r="W61" s="197" t="n"/>
      <c r="X61" s="197" t="n"/>
      <c r="Y61" s="197" t="n"/>
      <c r="Z61" s="197" t="n"/>
      <c r="AA61" s="197" t="n"/>
      <c r="AB61" s="197" t="n"/>
      <c r="AC61" s="197" t="n"/>
      <c r="AD61" s="197" t="n"/>
      <c r="AE61" s="197" t="n"/>
    </row>
    <row r="62">
      <c r="A62" s="270" t="n"/>
      <c r="B62" s="247" t="inlineStr">
        <is>
          <t>* Реестр Экспедиторов GL-B044-00112-00/00016770</t>
        </is>
      </c>
      <c r="C62" s="270" t="n"/>
      <c r="D62" s="270" t="n"/>
      <c r="E62" s="270" t="n"/>
      <c r="F62" s="270" t="n"/>
      <c r="G62" s="270" t="n"/>
      <c r="H62" s="270" t="n"/>
      <c r="I62" s="270" t="n"/>
      <c r="J62" s="270" t="n"/>
      <c r="K62" s="270" t="n"/>
      <c r="L62" s="270" t="n"/>
      <c r="M62" s="269" t="n"/>
      <c r="N62" s="269" t="n"/>
      <c r="O62" s="269" t="n"/>
      <c r="P62" s="269" t="n"/>
      <c r="Q62" s="269" t="n"/>
      <c r="R62" s="197" t="n"/>
      <c r="S62" s="197" t="n"/>
      <c r="T62" s="197" t="n"/>
      <c r="U62" s="197" t="n"/>
      <c r="V62" s="197" t="n"/>
      <c r="W62" s="197" t="n"/>
      <c r="X62" s="197" t="n"/>
      <c r="Y62" s="197" t="n"/>
      <c r="Z62" s="197" t="n"/>
      <c r="AA62" s="197" t="n"/>
      <c r="AB62" s="197" t="n"/>
      <c r="AC62" s="197" t="n"/>
      <c r="AD62" s="197" t="n"/>
      <c r="AE62" s="197" t="n"/>
    </row>
    <row r="63">
      <c r="A63" s="270" t="n"/>
      <c r="B63" s="68" t="n"/>
      <c r="C63" s="270" t="n"/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69" t="n"/>
      <c r="N63" s="269" t="n"/>
      <c r="O63" s="269" t="n"/>
      <c r="P63" s="269" t="n"/>
      <c r="Q63" s="269" t="n"/>
      <c r="R63" s="197" t="n"/>
      <c r="S63" s="197" t="n"/>
      <c r="T63" s="197" t="n"/>
      <c r="U63" s="197" t="n"/>
      <c r="V63" s="197" t="n"/>
      <c r="W63" s="197" t="n"/>
      <c r="X63" s="197" t="n"/>
      <c r="Y63" s="197" t="n"/>
      <c r="Z63" s="197" t="n"/>
      <c r="AA63" s="197" t="n"/>
      <c r="AB63" s="197" t="n"/>
      <c r="AC63" s="197" t="n"/>
      <c r="AD63" s="197" t="n"/>
      <c r="AE63" s="197" t="n"/>
    </row>
    <row r="64" ht="15.75" customHeight="1">
      <c r="A64" s="270" t="n"/>
      <c r="B64" s="248" t="inlineStr">
        <is>
          <t>ГИС ЭПД (ЭТРН) ID ЭТН 2BM-9717133346-771701001-202304270548207900436</t>
        </is>
      </c>
      <c r="C64" s="270" t="n"/>
      <c r="D64" s="270" t="n"/>
      <c r="E64" s="270" t="n"/>
      <c r="F64" s="270" t="n"/>
      <c r="G64" s="270" t="n"/>
      <c r="H64" s="270" t="n"/>
      <c r="I64" s="270" t="n"/>
      <c r="J64" s="270" t="n"/>
      <c r="K64" s="270" t="n"/>
      <c r="L64" s="270" t="n"/>
      <c r="M64" s="269" t="n"/>
      <c r="R64" s="197" t="n"/>
      <c r="S64" s="197" t="n"/>
      <c r="T64" s="197" t="n"/>
      <c r="U64" s="197" t="n"/>
      <c r="V64" s="197" t="n"/>
      <c r="W64" s="197" t="n"/>
      <c r="X64" s="197" t="n"/>
      <c r="Y64" s="197" t="n"/>
      <c r="Z64" s="197" t="n"/>
      <c r="AA64" s="197" t="n"/>
      <c r="AB64" s="197" t="n"/>
      <c r="AC64" s="197" t="n"/>
      <c r="AD64" s="197" t="n"/>
      <c r="AE64" s="197" t="n"/>
    </row>
    <row r="65">
      <c r="A65" s="2" t="n"/>
      <c r="O65" s="2" t="n"/>
    </row>
    <row r="66">
      <c r="A66" s="2" t="n"/>
      <c r="B66" s="4" t="inlineStr">
        <is>
          <t>Цены указаны с учетом НДС 22%.</t>
        </is>
      </c>
      <c r="O66" s="2" t="n"/>
    </row>
    <row r="67">
      <c r="A67" s="2" t="n"/>
      <c r="O67" s="2" t="n"/>
      <c r="P67" s="2" t="n"/>
    </row>
    <row r="68">
      <c r="A68" s="2" t="n"/>
      <c r="P68" s="2" t="n"/>
    </row>
    <row r="69">
      <c r="A69" s="2" t="n"/>
      <c r="P69" s="2" t="n"/>
    </row>
    <row r="70">
      <c r="P70" s="2" t="n"/>
    </row>
    <row r="71">
      <c r="P71" s="2" t="n"/>
    </row>
    <row r="72">
      <c r="P72" s="2" t="n"/>
    </row>
    <row r="73">
      <c r="P73" s="2" t="n"/>
    </row>
    <row r="74">
      <c r="P74" s="2" t="n"/>
    </row>
    <row r="75">
      <c r="P75" s="2" t="n"/>
    </row>
    <row r="76">
      <c r="P76" s="2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2fK2f1Mvxyo2Or9rnSEUdQ==" formatRows="1" sort="1" spinCount="100000" hashValue="fo/4Q3D7CrGjEFcUiJ6HxnBzJqCMH6ctxeavoYPF4ngk8p+5LtQPq8gAqNOVQQWfidrgueSxV78m2V5AZDq+dQ=="/>
  <mergeCells count="47">
    <mergeCell ref="L17:M17"/>
    <mergeCell ref="B26:L26"/>
    <mergeCell ref="I1:O1"/>
    <mergeCell ref="L16:M16"/>
    <mergeCell ref="N16:O16"/>
    <mergeCell ref="B25:L25"/>
    <mergeCell ref="M22:O22"/>
    <mergeCell ref="B17:D17"/>
    <mergeCell ref="M25:O25"/>
    <mergeCell ref="B22:L22"/>
    <mergeCell ref="J13:K13"/>
    <mergeCell ref="E15:G15"/>
    <mergeCell ref="L13:M13"/>
    <mergeCell ref="M21:O21"/>
    <mergeCell ref="M64:Q64"/>
    <mergeCell ref="B21:L21"/>
    <mergeCell ref="J15:K15"/>
    <mergeCell ref="L15:M15"/>
    <mergeCell ref="L18:M18"/>
    <mergeCell ref="N18:O18"/>
    <mergeCell ref="M26:O26"/>
    <mergeCell ref="E13:G14"/>
    <mergeCell ref="B15:D15"/>
    <mergeCell ref="M24:O24"/>
    <mergeCell ref="B23:L23"/>
    <mergeCell ref="H17:I17"/>
    <mergeCell ref="N17:O17"/>
    <mergeCell ref="E16:G16"/>
    <mergeCell ref="M23:O23"/>
    <mergeCell ref="H16:I16"/>
    <mergeCell ref="J16:K16"/>
    <mergeCell ref="E18:G18"/>
    <mergeCell ref="B13:D14"/>
    <mergeCell ref="H13:I13"/>
    <mergeCell ref="N13:O13"/>
    <mergeCell ref="B16:D16"/>
    <mergeCell ref="N15:O15"/>
    <mergeCell ref="H15:I15"/>
    <mergeCell ref="H18:I18"/>
    <mergeCell ref="B24:L24"/>
    <mergeCell ref="B18:D18"/>
    <mergeCell ref="E17:G17"/>
    <mergeCell ref="J18:K18"/>
    <mergeCell ref="B20:L20"/>
    <mergeCell ref="H14:O14"/>
    <mergeCell ref="M20:O20"/>
    <mergeCell ref="J17:K17"/>
  </mergeCells>
  <pageMargins left="0.7" right="0.7" top="0.75" bottom="0.75" header="0.3" footer="0.3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E92"/>
  <sheetViews>
    <sheetView workbookViewId="0">
      <selection activeCell="I1" sqref="I1:O6"/>
    </sheetView>
  </sheetViews>
  <sheetFormatPr baseColWidth="8" defaultColWidth="9" defaultRowHeight="15"/>
  <cols>
    <col width="4" customWidth="1" style="15" min="1" max="1"/>
    <col width="7.42578125" customWidth="1" style="15" min="2" max="4"/>
    <col width="5.85546875" customWidth="1" style="15" min="5" max="5"/>
    <col width="6.5703125" customWidth="1" style="15" min="6" max="11"/>
    <col width="6.42578125" customWidth="1" style="15" min="12" max="13"/>
    <col width="9.7109375" customWidth="1" style="15" min="14" max="14"/>
    <col width="7.42578125" customWidth="1" style="15" min="15" max="15"/>
  </cols>
  <sheetData>
    <row r="1">
      <c r="A1" s="2" t="n"/>
      <c r="B1" s="319" t="n"/>
      <c r="C1" s="4" t="n"/>
      <c r="D1" s="2" t="n"/>
      <c r="E1" s="2" t="inlineStr">
        <is>
          <t>8 800 500-68-01</t>
        </is>
      </c>
      <c r="F1" s="2" t="n"/>
      <c r="G1" s="5" t="n"/>
      <c r="H1" s="2" t="n"/>
      <c r="I1" s="319" t="inlineStr">
        <is>
          <t>Общество с ограниченной ответственностью «ТК «ЯТА»</t>
        </is>
      </c>
    </row>
    <row r="2">
      <c r="E2" s="2" t="inlineStr">
        <is>
          <t>Москва, 1-й Лучевой просек,</t>
        </is>
      </c>
    </row>
    <row r="3">
      <c r="A3" s="2" t="n"/>
      <c r="B3" s="319" t="n"/>
      <c r="C3" s="4" t="n"/>
      <c r="D3" s="2" t="n"/>
      <c r="E3" s="2" t="inlineStr">
        <is>
          <t>15 стр. 9</t>
        </is>
      </c>
      <c r="F3" s="2" t="n"/>
      <c r="G3" s="2" t="n"/>
      <c r="H3" s="2" t="n"/>
      <c r="I3" s="2" t="n"/>
      <c r="J3" s="2" t="inlineStr">
        <is>
          <t>ОГРН: 1237700263305</t>
        </is>
      </c>
      <c r="K3" s="2" t="n"/>
      <c r="L3" s="2" t="n"/>
      <c r="M3" s="2" t="inlineStr">
        <is>
          <t xml:space="preserve">р/с: 40702810038000434807 </t>
        </is>
      </c>
      <c r="N3" s="2" t="n"/>
      <c r="O3" s="2" t="n"/>
    </row>
    <row r="4">
      <c r="A4" s="2" t="n"/>
      <c r="B4" s="319" t="n"/>
      <c r="C4" s="4" t="n"/>
      <c r="D4" s="2" t="n"/>
      <c r="E4" s="2" t="n"/>
      <c r="F4" s="2" t="n"/>
      <c r="G4" s="2" t="n"/>
      <c r="H4" s="2" t="n"/>
      <c r="I4" s="2" t="n"/>
      <c r="J4" s="2" t="inlineStr">
        <is>
          <t>ИНН:  9717133346</t>
        </is>
      </c>
      <c r="K4" s="2" t="n"/>
      <c r="L4" s="2" t="n"/>
      <c r="M4" s="2" t="inlineStr">
        <is>
          <t>в ПАО «Сбербанк»</t>
        </is>
      </c>
      <c r="N4" s="2" t="n"/>
      <c r="O4" s="2" t="n"/>
    </row>
    <row r="5">
      <c r="A5" s="2" t="n"/>
      <c r="B5" s="319" t="n"/>
      <c r="C5" s="4" t="n"/>
      <c r="D5" s="2" t="n"/>
      <c r="E5" s="2" t="inlineStr">
        <is>
          <t>oooyata.ru</t>
        </is>
      </c>
      <c r="F5" s="2" t="n"/>
      <c r="G5" s="2" t="n"/>
      <c r="H5" s="2" t="n"/>
      <c r="I5" s="2" t="n"/>
      <c r="J5" s="2" t="inlineStr">
        <is>
          <t>КПП: 771701001</t>
        </is>
      </c>
      <c r="K5" s="2" t="n"/>
      <c r="L5" s="2" t="n"/>
      <c r="M5" s="2" t="inlineStr">
        <is>
          <t>к/с: 30101810400000000225</t>
        </is>
      </c>
      <c r="N5" s="2" t="n"/>
      <c r="O5" s="2" t="n"/>
    </row>
    <row r="6" ht="15.75" customHeight="1" thickBot="1">
      <c r="A6" s="6" t="n"/>
      <c r="B6" s="7" t="n"/>
      <c r="C6" s="8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inlineStr">
        <is>
          <t>БИК: 044525225</t>
        </is>
      </c>
      <c r="N6" s="6" t="n"/>
      <c r="O6" s="6" t="n"/>
    </row>
    <row r="7" ht="15.75" customHeight="1" thickTop="1">
      <c r="A7" s="2" t="n"/>
      <c r="B7" s="319" t="n"/>
      <c r="C7" s="4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</row>
    <row r="8">
      <c r="A8" s="2" t="n"/>
      <c r="B8" s="319" t="n"/>
      <c r="C8" s="4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0" t="n"/>
      <c r="O8" s="2" t="n"/>
    </row>
    <row r="9">
      <c r="A9" s="2" t="n"/>
      <c r="B9" s="319" t="n"/>
      <c r="C9" s="4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1" t="n"/>
      <c r="O9" s="2" t="n"/>
    </row>
    <row r="10">
      <c r="A10" s="2" t="n"/>
      <c r="B10" s="319" t="n"/>
      <c r="C10" s="4" t="n"/>
      <c r="D10" s="2" t="n"/>
      <c r="E10" s="2" t="n"/>
      <c r="F10" s="2" t="n"/>
      <c r="G10" s="2" t="n"/>
      <c r="H10" s="2" t="n"/>
      <c r="I10" s="2" t="n"/>
      <c r="J10" s="2" t="n"/>
      <c r="K10" s="2" t="n"/>
      <c r="L10" s="483" t="inlineStr">
        <is>
          <t>действует с 01.10.2026 г</t>
        </is>
      </c>
      <c r="O10" s="2" t="n"/>
    </row>
    <row r="11">
      <c r="A11" s="2" t="n"/>
      <c r="B11" s="319" t="n"/>
      <c r="C11" s="4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1" t="n"/>
      <c r="O11" s="2" t="n"/>
    </row>
    <row r="12">
      <c r="A12" s="2" t="n"/>
      <c r="B12" s="5" t="inlineStr">
        <is>
          <t>Тарифы на услуги перевозки сборного груза LTL по городам Коми и ЯНАО:</t>
        </is>
      </c>
      <c r="C12" s="16" t="n"/>
      <c r="D12" s="5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</row>
    <row r="13"/>
    <row r="14" ht="15" customHeight="1">
      <c r="A14" s="5" t="n"/>
      <c r="B14" s="330" t="inlineStr">
        <is>
          <t>Вес партии груза,
кг</t>
        </is>
      </c>
      <c r="C14" s="452" t="n"/>
      <c r="D14" s="452" t="n"/>
      <c r="E14" s="475" t="n"/>
      <c r="F14" s="330" t="inlineStr">
        <is>
          <t>Стоимость, руб.</t>
        </is>
      </c>
      <c r="G14" s="472" t="n"/>
      <c r="H14" s="472" t="n"/>
      <c r="I14" s="472" t="n"/>
      <c r="J14" s="472" t="n"/>
      <c r="K14" s="472" t="n"/>
      <c r="L14" s="472" t="n"/>
      <c r="M14" s="472" t="n"/>
      <c r="N14" s="473" t="n"/>
      <c r="O14" s="5" t="n"/>
    </row>
    <row r="15" ht="28.5" customHeight="1">
      <c r="A15" s="5" t="n"/>
      <c r="B15" s="489" t="n"/>
      <c r="C15" s="486" t="n"/>
      <c r="D15" s="486" t="n"/>
      <c r="E15" s="487" t="n"/>
      <c r="F15" s="328" t="inlineStr">
        <is>
          <t>Лабытнанги, Салехард, 
Усинск, Воркута</t>
        </is>
      </c>
      <c r="G15" s="472" t="n"/>
      <c r="H15" s="472" t="n"/>
      <c r="I15" s="496" t="inlineStr">
        <is>
          <t>Печора,
Инта, Ухта</t>
        </is>
      </c>
      <c r="J15" s="472" t="n"/>
      <c r="K15" s="472" t="n"/>
      <c r="L15" s="330" t="inlineStr">
        <is>
          <t xml:space="preserve">Простой </t>
        </is>
      </c>
      <c r="M15" s="472" t="n"/>
      <c r="N15" s="473" t="n"/>
      <c r="O15" s="5" t="n"/>
    </row>
    <row r="16" ht="15" customHeight="1">
      <c r="A16" s="2" t="n"/>
      <c r="B16" s="343" t="inlineStr">
        <is>
          <t>до 100 кг / до 0,5 м.куб.</t>
        </is>
      </c>
      <c r="C16" s="472" t="n"/>
      <c r="D16" s="472" t="n"/>
      <c r="E16" s="473" t="n"/>
      <c r="F16" s="484" t="n">
        <v>3400</v>
      </c>
      <c r="G16" s="472" t="n"/>
      <c r="H16" s="472" t="n"/>
      <c r="I16" s="497" t="n">
        <v>5500</v>
      </c>
      <c r="J16" s="472" t="n"/>
      <c r="K16" s="472" t="n"/>
      <c r="L16" s="498" t="inlineStr">
        <is>
          <t>от 30 мин. = 1500 руб./час</t>
        </is>
      </c>
      <c r="M16" s="472" t="n"/>
      <c r="N16" s="473" t="n"/>
      <c r="O16" s="2" t="n"/>
    </row>
    <row r="17" ht="15" customHeight="1">
      <c r="A17" s="2" t="n"/>
      <c r="B17" s="343" t="inlineStr">
        <is>
          <t>до 200 кг / до 1,0 м.куб.</t>
        </is>
      </c>
      <c r="C17" s="472" t="n"/>
      <c r="D17" s="472" t="n"/>
      <c r="E17" s="473" t="n"/>
      <c r="F17" s="484" t="n">
        <v>3700</v>
      </c>
      <c r="G17" s="472" t="n"/>
      <c r="H17" s="472" t="n"/>
      <c r="I17" s="497" t="n">
        <v>6100</v>
      </c>
      <c r="J17" s="472" t="n"/>
      <c r="K17" s="472" t="n"/>
      <c r="L17" s="498" t="inlineStr">
        <is>
          <t>от 30 мин. = 1500 руб./час</t>
        </is>
      </c>
      <c r="M17" s="472" t="n"/>
      <c r="N17" s="473" t="n"/>
      <c r="O17" s="2" t="n"/>
    </row>
    <row r="18" ht="15" customHeight="1">
      <c r="A18" s="2" t="n"/>
      <c r="B18" s="343" t="inlineStr">
        <is>
          <t>до 300 кг / до 1,3 м.куб.</t>
        </is>
      </c>
      <c r="C18" s="472" t="n"/>
      <c r="D18" s="472" t="n"/>
      <c r="E18" s="473" t="n"/>
      <c r="F18" s="484" t="n">
        <v>3900</v>
      </c>
      <c r="G18" s="472" t="n"/>
      <c r="H18" s="472" t="n"/>
      <c r="I18" s="497" t="n">
        <v>7100</v>
      </c>
      <c r="J18" s="472" t="n"/>
      <c r="K18" s="472" t="n"/>
      <c r="L18" s="498" t="inlineStr">
        <is>
          <t>от 30 мин. = 1500 руб./час</t>
        </is>
      </c>
      <c r="M18" s="472" t="n"/>
      <c r="N18" s="473" t="n"/>
      <c r="O18" s="2" t="n"/>
    </row>
    <row r="19" ht="15" customHeight="1">
      <c r="A19" s="2" t="n"/>
      <c r="B19" s="343" t="inlineStr">
        <is>
          <t>до 500 кг / до 3,5 м.куб.</t>
        </is>
      </c>
      <c r="C19" s="472" t="n"/>
      <c r="D19" s="472" t="n"/>
      <c r="E19" s="473" t="n"/>
      <c r="F19" s="484" t="n">
        <v>5900</v>
      </c>
      <c r="G19" s="472" t="n"/>
      <c r="H19" s="472" t="n"/>
      <c r="I19" s="497" t="n">
        <v>8900</v>
      </c>
      <c r="J19" s="472" t="n"/>
      <c r="K19" s="472" t="n"/>
      <c r="L19" s="498" t="inlineStr">
        <is>
          <t>от 30 мин. = 1500 руб./час</t>
        </is>
      </c>
      <c r="M19" s="472" t="n"/>
      <c r="N19" s="473" t="n"/>
      <c r="O19" s="2" t="n"/>
    </row>
    <row r="20" ht="15" customHeight="1">
      <c r="A20" s="29" t="n"/>
      <c r="B20" s="343" t="inlineStr">
        <is>
          <t>до 1 500 кг / до 7,0 м.куб.</t>
        </is>
      </c>
      <c r="C20" s="472" t="n"/>
      <c r="D20" s="472" t="n"/>
      <c r="E20" s="473" t="n"/>
      <c r="F20" s="484" t="n">
        <v>8400</v>
      </c>
      <c r="G20" s="472" t="n"/>
      <c r="H20" s="472" t="n"/>
      <c r="I20" s="497" t="n">
        <v>15800</v>
      </c>
      <c r="J20" s="472" t="n"/>
      <c r="K20" s="472" t="n"/>
      <c r="L20" s="498" t="inlineStr">
        <is>
          <t>от 30 мин. = 1500 руб./час</t>
        </is>
      </c>
      <c r="M20" s="472" t="n"/>
      <c r="N20" s="473" t="n"/>
      <c r="O20" s="2" t="n"/>
    </row>
    <row r="21" ht="15" customHeight="1">
      <c r="A21" s="2" t="n"/>
      <c r="B21" s="343" t="inlineStr">
        <is>
          <t>до 2 500 кг / до 11,0 м.куб.</t>
        </is>
      </c>
      <c r="C21" s="472" t="n"/>
      <c r="D21" s="472" t="n"/>
      <c r="E21" s="473" t="n"/>
      <c r="F21" s="484" t="n">
        <v>12000</v>
      </c>
      <c r="G21" s="472" t="n"/>
      <c r="H21" s="472" t="n"/>
      <c r="I21" s="497" t="n">
        <v>21000</v>
      </c>
      <c r="J21" s="472" t="n"/>
      <c r="K21" s="472" t="n"/>
      <c r="L21" s="498" t="inlineStr">
        <is>
          <t>от 30 мин. = 1500 руб./час</t>
        </is>
      </c>
      <c r="M21" s="472" t="n"/>
      <c r="N21" s="473" t="n"/>
      <c r="O21" s="2" t="n"/>
    </row>
    <row r="22" ht="15" customHeight="1">
      <c r="A22" s="2" t="n"/>
      <c r="B22" s="343" t="inlineStr">
        <is>
          <t>Свыше 2 500 кг /11,0 м.куб.</t>
        </is>
      </c>
      <c r="C22" s="472" t="n"/>
      <c r="D22" s="472" t="n"/>
      <c r="E22" s="473" t="n"/>
      <c r="F22" s="484" t="inlineStr">
        <is>
          <t>по согласованию</t>
        </is>
      </c>
      <c r="G22" s="472" t="n"/>
      <c r="H22" s="472" t="n"/>
      <c r="I22" s="484" t="inlineStr">
        <is>
          <t>по согласованию</t>
        </is>
      </c>
      <c r="J22" s="472" t="n"/>
      <c r="K22" s="472" t="n"/>
      <c r="L22" s="498" t="inlineStr">
        <is>
          <t>от 30 мин. = 1500 руб./час</t>
        </is>
      </c>
      <c r="M22" s="472" t="n"/>
      <c r="N22" s="473" t="n"/>
      <c r="O22" s="2" t="n"/>
    </row>
    <row r="23" ht="31.5" customHeight="1">
      <c r="A23" s="2" t="n"/>
      <c r="B23" s="498" t="inlineStr">
        <is>
          <t xml:space="preserve">Стоимость  доставки одного неделимого места массой </t>
        </is>
      </c>
      <c r="C23" s="452" t="n"/>
      <c r="D23" s="452" t="n"/>
      <c r="E23" s="475" t="n"/>
      <c r="F23" s="491" t="inlineStr">
        <is>
          <t xml:space="preserve">    от 150 кг  до 500 кг                                                               7000 руб  в час</t>
        </is>
      </c>
      <c r="G23" s="472" t="n"/>
      <c r="H23" s="472" t="n"/>
      <c r="I23" s="472" t="n"/>
      <c r="J23" s="472" t="n"/>
      <c r="K23" s="473" t="n"/>
      <c r="L23" s="499" t="n"/>
      <c r="M23" s="500" t="n"/>
      <c r="N23" s="501" t="n"/>
      <c r="O23" s="2" t="n"/>
    </row>
    <row r="24" ht="31.5" customHeight="1">
      <c r="A24" s="2" t="n"/>
      <c r="B24" s="489" t="n"/>
      <c r="C24" s="486" t="n"/>
      <c r="D24" s="486" t="n"/>
      <c r="E24" s="487" t="n"/>
      <c r="F24" s="491" t="inlineStr">
        <is>
          <t xml:space="preserve">   свыше 500кг                                                                               по договоренности</t>
        </is>
      </c>
      <c r="G24" s="472" t="n"/>
      <c r="H24" s="472" t="n"/>
      <c r="I24" s="472" t="n"/>
      <c r="J24" s="472" t="n"/>
      <c r="K24" s="473" t="n"/>
      <c r="L24" s="499" t="n"/>
      <c r="M24" s="500" t="n"/>
      <c r="N24" s="501" t="n"/>
      <c r="O24" s="2" t="n"/>
    </row>
    <row r="25" ht="31.5" customHeight="1">
      <c r="A25" s="2" t="n"/>
      <c r="B25" s="343" t="inlineStr">
        <is>
          <t>Стоимость выделенный манипулятор</t>
        </is>
      </c>
      <c r="C25" s="472" t="n"/>
      <c r="D25" s="472" t="n"/>
      <c r="E25" s="473" t="n"/>
      <c r="F25" s="502" t="inlineStr">
        <is>
          <t>от 250 кг
12 000,00</t>
        </is>
      </c>
      <c r="G25" s="472" t="n"/>
      <c r="H25" s="472" t="n"/>
      <c r="I25" s="497" t="inlineStr">
        <is>
          <t>от 250 кг до 300 кг  
12 000,00</t>
        </is>
      </c>
      <c r="J25" s="472" t="n"/>
      <c r="K25" s="472" t="n"/>
      <c r="L25" s="503" t="n"/>
      <c r="M25" s="472" t="n"/>
      <c r="N25" s="473" t="n"/>
      <c r="O25" s="2" t="n"/>
    </row>
    <row r="26" ht="18" customHeight="1">
      <c r="A26" s="2" t="n"/>
      <c r="B26" s="331" t="inlineStr">
        <is>
          <t xml:space="preserve">Погрузо-разгрузочные работы: </t>
        </is>
      </c>
      <c r="C26" s="472" t="n"/>
      <c r="D26" s="472" t="n"/>
      <c r="E26" s="472" t="n"/>
      <c r="F26" s="472" t="n"/>
      <c r="G26" s="472" t="n"/>
      <c r="H26" s="472" t="n"/>
      <c r="I26" s="472" t="n"/>
      <c r="J26" s="472" t="n"/>
      <c r="K26" s="473" t="n"/>
      <c r="L26" s="331" t="inlineStr">
        <is>
          <t>Стоимость, руб.</t>
        </is>
      </c>
      <c r="M26" s="472" t="n"/>
      <c r="N26" s="473" t="n"/>
      <c r="O26" s="2" t="n"/>
    </row>
    <row r="27">
      <c r="A27" s="2" t="n"/>
      <c r="B27" s="343" t="inlineStr">
        <is>
          <t xml:space="preserve">до 50 кг            </t>
        </is>
      </c>
      <c r="C27" s="472" t="n"/>
      <c r="D27" s="472" t="n"/>
      <c r="E27" s="472" t="n"/>
      <c r="F27" s="472" t="n"/>
      <c r="G27" s="472" t="n"/>
      <c r="H27" s="472" t="n"/>
      <c r="I27" s="472" t="n"/>
      <c r="J27" s="472" t="n"/>
      <c r="K27" s="473" t="n"/>
      <c r="L27" s="367" t="n">
        <v>1200</v>
      </c>
      <c r="M27" s="472" t="n"/>
      <c r="N27" s="473" t="n"/>
      <c r="O27" s="2" t="n"/>
    </row>
    <row r="28">
      <c r="A28" s="2" t="n"/>
      <c r="B28" s="343" t="inlineStr">
        <is>
          <t xml:space="preserve">от 50 до 100 кг          </t>
        </is>
      </c>
      <c r="C28" s="472" t="n"/>
      <c r="D28" s="472" t="n"/>
      <c r="E28" s="472" t="n"/>
      <c r="F28" s="472" t="n"/>
      <c r="G28" s="472" t="n"/>
      <c r="H28" s="472" t="n"/>
      <c r="I28" s="472" t="n"/>
      <c r="J28" s="472" t="n"/>
      <c r="K28" s="473" t="n"/>
      <c r="L28" s="367" t="n">
        <v>1500</v>
      </c>
      <c r="M28" s="472" t="n"/>
      <c r="N28" s="473" t="n"/>
      <c r="O28" s="2" t="n"/>
    </row>
    <row r="29">
      <c r="B29" s="343" t="inlineStr">
        <is>
          <t xml:space="preserve">от 100 до 250 кг        </t>
        </is>
      </c>
      <c r="C29" s="472" t="n"/>
      <c r="D29" s="472" t="n"/>
      <c r="E29" s="472" t="n"/>
      <c r="F29" s="472" t="n"/>
      <c r="G29" s="472" t="n"/>
      <c r="H29" s="472" t="n"/>
      <c r="I29" s="472" t="n"/>
      <c r="J29" s="472" t="n"/>
      <c r="K29" s="473" t="n"/>
      <c r="L29" s="367" t="n">
        <v>1900</v>
      </c>
      <c r="M29" s="472" t="n"/>
      <c r="N29" s="473" t="n"/>
      <c r="O29" s="2" t="n"/>
    </row>
    <row r="30">
      <c r="A30" s="2" t="n"/>
      <c r="B30" s="343" t="inlineStr">
        <is>
          <t xml:space="preserve">от 250 до 300 кг        </t>
        </is>
      </c>
      <c r="C30" s="472" t="n"/>
      <c r="D30" s="472" t="n"/>
      <c r="E30" s="472" t="n"/>
      <c r="F30" s="472" t="n"/>
      <c r="G30" s="472" t="n"/>
      <c r="H30" s="472" t="n"/>
      <c r="I30" s="472" t="n"/>
      <c r="J30" s="472" t="n"/>
      <c r="K30" s="473" t="n"/>
      <c r="L30" s="367" t="n">
        <v>2200</v>
      </c>
      <c r="M30" s="472" t="n"/>
      <c r="N30" s="473" t="n"/>
      <c r="O30" s="2" t="n"/>
    </row>
    <row r="31">
      <c r="A31" s="2" t="n"/>
      <c r="B31" s="343" t="inlineStr">
        <is>
          <t xml:space="preserve">свыше 300 кг               </t>
        </is>
      </c>
      <c r="C31" s="472" t="n"/>
      <c r="D31" s="472" t="n"/>
      <c r="E31" s="472" t="n"/>
      <c r="F31" s="472" t="n"/>
      <c r="G31" s="472" t="n"/>
      <c r="H31" s="472" t="n"/>
      <c r="I31" s="472" t="n"/>
      <c r="J31" s="472" t="n"/>
      <c r="K31" s="473" t="n"/>
      <c r="L31" s="367" t="inlineStr">
        <is>
          <t>8,50 руб./кг 1500 руб./м.куб.</t>
        </is>
      </c>
      <c r="M31" s="472" t="n"/>
      <c r="N31" s="473" t="n"/>
      <c r="O31" s="2" t="n"/>
    </row>
    <row r="32">
      <c r="A32" s="2" t="n"/>
      <c r="B32" s="2" t="n"/>
      <c r="C32" s="2" t="n"/>
      <c r="D32" s="2" t="n"/>
      <c r="E32" s="2" t="n"/>
      <c r="F32" s="4" t="n"/>
      <c r="G32" s="2" t="n"/>
      <c r="H32" s="4" t="n"/>
      <c r="I32" s="4" t="n"/>
      <c r="J32" s="4" t="n"/>
      <c r="K32" s="4" t="n"/>
      <c r="L32" s="4" t="n"/>
      <c r="M32" s="2" t="n"/>
      <c r="O32" s="2" t="n"/>
    </row>
    <row r="33">
      <c r="A33" s="2" t="n"/>
      <c r="B33" s="16" t="inlineStr">
        <is>
          <t>Условия оказания ПРР услуги:</t>
        </is>
      </c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</row>
    <row r="34">
      <c r="A34" s="319" t="n"/>
      <c r="B34" s="4" t="inlineStr">
        <is>
          <t>1. Вес одного грузового места не превышает 25 кг, объем одного грузового места не превышает 0,2 м.куб.</t>
        </is>
      </c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</row>
    <row r="35">
      <c r="A35" s="14" t="n"/>
      <c r="B35" s="4" t="inlineStr">
        <is>
          <t>2. Максимальный габарит одной из сторон (длина, ширина, высота) не превышает 2 м.</t>
        </is>
      </c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</row>
    <row r="36">
      <c r="A36" s="2" t="n"/>
      <c r="B36" s="4" t="inlineStr">
        <is>
          <t xml:space="preserve">3. Тариф  за подъем/спуск на этаж :  </t>
        </is>
      </c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</row>
    <row r="37">
      <c r="A37" s="2" t="n"/>
      <c r="B37" s="4" t="inlineStr">
        <is>
          <t xml:space="preserve">груз  весом  одного места  менее 50 кг   - 50 руб за 1упаковку за 1этаж </t>
        </is>
      </c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</row>
    <row r="38">
      <c r="A38" s="2" t="n"/>
      <c r="B38" s="4" t="inlineStr">
        <is>
          <t xml:space="preserve">груз  весом  одного места  более 50 кг  - 150 руб за 1упаковку за 1этаж </t>
        </is>
      </c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</row>
    <row r="39">
      <c r="A39" s="2" t="n"/>
      <c r="B39" s="4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</row>
    <row r="40">
      <c r="A40" s="319" t="n"/>
      <c r="B40" s="16" t="inlineStr">
        <is>
          <t xml:space="preserve">За негабаритный груз наценка 15% к тарифу: </t>
        </is>
      </c>
      <c r="C40" s="4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</row>
    <row r="41">
      <c r="A41" s="14" t="inlineStr">
        <is>
          <t>-</t>
        </is>
      </c>
      <c r="B41" s="4" t="inlineStr">
        <is>
          <t xml:space="preserve">если одно тарное место весом свыше 500 кг, или сумма 3-х измерений (Д;Ш;В) одного места более 3,7 метров, </t>
        </is>
      </c>
      <c r="C41" s="4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</row>
    <row r="42">
      <c r="A42" s="14" t="n"/>
      <c r="B42" s="4" t="inlineStr">
        <is>
          <t>либо одна из сторон более 3-х метров;</t>
        </is>
      </c>
      <c r="C42" s="4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</row>
    <row r="43">
      <c r="A43" s="319" t="n"/>
      <c r="B43" s="4" t="n"/>
      <c r="C43" s="4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</row>
    <row r="44">
      <c r="A44" s="319" t="n"/>
      <c r="B44" s="16" t="inlineStr">
        <is>
          <t>За негабаритный груз наценка 30% к тарифу:</t>
        </is>
      </c>
      <c r="C44" s="4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</row>
    <row r="45">
      <c r="A45" s="14" t="inlineStr">
        <is>
          <t>-</t>
        </is>
      </c>
      <c r="B45" s="4" t="inlineStr">
        <is>
          <t xml:space="preserve">если одно тарное место весом свыше 1000 кг, или сумма 3-х измерений (Д;Ш;В) одного места более 3,85 метров, </t>
        </is>
      </c>
      <c r="C45" s="4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</row>
    <row r="46">
      <c r="A46" s="14" t="n"/>
      <c r="B46" s="4" t="inlineStr">
        <is>
          <t>либо одна из сторон более 3,5 метров;</t>
        </is>
      </c>
      <c r="C46" s="4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</row>
    <row r="47">
      <c r="A47" s="14" t="n"/>
      <c r="B47" s="4" t="n"/>
      <c r="C47" s="4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</row>
    <row r="48">
      <c r="A48" s="319" t="n"/>
      <c r="B48" s="16" t="inlineStr">
        <is>
          <t>За негабаритный груз наценка 50% к тарифу:</t>
        </is>
      </c>
      <c r="C48" s="4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</row>
    <row r="49">
      <c r="A49" s="14" t="inlineStr">
        <is>
          <t>-</t>
        </is>
      </c>
      <c r="B49" s="4" t="inlineStr">
        <is>
          <t>если одно тарное место весом свыше 3000 кг, или сумма 3-х измерений (Д;Ш;В) одного места более 4,0 метров,</t>
        </is>
      </c>
      <c r="C49" s="4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</row>
    <row r="50">
      <c r="A50" s="14" t="n"/>
      <c r="B50" s="4" t="inlineStr">
        <is>
          <t xml:space="preserve"> либо одна из сторон более 4,0 метров;</t>
        </is>
      </c>
      <c r="C50" s="4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</row>
    <row r="51">
      <c r="A51" s="14" t="n"/>
      <c r="B51" s="319" t="n"/>
      <c r="C51" s="4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</row>
    <row r="52">
      <c r="A52" s="14" t="n"/>
      <c r="B52" s="16" t="inlineStr">
        <is>
          <t xml:space="preserve">Наценка 50% к тарифу: </t>
        </is>
      </c>
      <c r="C52" s="4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</row>
    <row r="53">
      <c r="A53" s="14" t="inlineStr">
        <is>
          <t>-</t>
        </is>
      </c>
      <c r="B53" s="4" t="inlineStr">
        <is>
          <t>перевозка груза с температурным режимом;</t>
        </is>
      </c>
      <c r="C53" s="4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</row>
    <row r="54">
      <c r="A54" s="14" t="inlineStr">
        <is>
          <t>-</t>
        </is>
      </c>
      <c r="B54" s="4" t="inlineStr">
        <is>
          <t>перевозка груза на условиях клиента (нестандартные условия перевозки грузов необходимо предварительно согласовать</t>
        </is>
      </c>
      <c r="C54" s="4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</row>
    <row r="55">
      <c r="B55" s="4" t="inlineStr">
        <is>
          <t>с менеджером)</t>
        </is>
      </c>
      <c r="C55" s="4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</row>
    <row r="56">
      <c r="A56" s="2" t="inlineStr">
        <is>
          <t>-</t>
        </is>
      </c>
      <c r="B56" s="4" t="inlineStr">
        <is>
          <t xml:space="preserve">за хрупкий, ценный груз. Если клиент отказывается от наценки за хрупкий груз, то компания не несет </t>
        </is>
      </c>
      <c r="C56" s="4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</row>
    <row r="57">
      <c r="A57" s="2" t="n"/>
      <c r="B57" s="19" t="inlineStr">
        <is>
          <t>ответственности за бой, порчу груза;</t>
        </is>
      </c>
      <c r="C57" s="4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</row>
    <row r="58"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</row>
    <row r="59">
      <c r="A59" s="270" t="n"/>
      <c r="B59" s="247" t="inlineStr">
        <is>
          <t>ЭДО Контур Диадок</t>
        </is>
      </c>
      <c r="C59" s="270" t="n"/>
      <c r="D59" s="270" t="n"/>
      <c r="E59" s="270" t="n"/>
      <c r="F59" s="270" t="n"/>
      <c r="G59" s="270" t="n"/>
      <c r="H59" s="270" t="n"/>
      <c r="I59" s="270" t="n"/>
      <c r="J59" s="270" t="n"/>
      <c r="K59" s="270" t="n"/>
      <c r="L59" s="270" t="n"/>
      <c r="M59" s="269" t="n"/>
      <c r="N59" s="269" t="n"/>
      <c r="O59" s="269" t="n"/>
      <c r="P59" s="269" t="n"/>
      <c r="Q59" s="269" t="n"/>
      <c r="R59" s="197" t="n"/>
      <c r="S59" s="197" t="n"/>
      <c r="T59" s="197" t="n"/>
      <c r="U59" s="197" t="n"/>
      <c r="V59" s="197" t="n"/>
      <c r="W59" s="197" t="n"/>
      <c r="X59" s="197" t="n"/>
      <c r="Y59" s="197" t="n"/>
      <c r="Z59" s="197" t="n"/>
      <c r="AA59" s="197" t="n"/>
      <c r="AB59" s="197" t="n"/>
      <c r="AC59" s="197" t="n"/>
      <c r="AD59" s="197" t="n"/>
      <c r="AE59" s="197" t="n"/>
    </row>
    <row r="60">
      <c r="A60" s="270" t="n"/>
      <c r="B60" s="247" t="inlineStr">
        <is>
          <t>* Реестр Экспедиторов GL-B044-00112-00/00016770</t>
        </is>
      </c>
      <c r="C60" s="270" t="n"/>
      <c r="D60" s="270" t="n"/>
      <c r="E60" s="270" t="n"/>
      <c r="F60" s="270" t="n"/>
      <c r="G60" s="270" t="n"/>
      <c r="H60" s="270" t="n"/>
      <c r="I60" s="270" t="n"/>
      <c r="J60" s="270" t="n"/>
      <c r="K60" s="270" t="n"/>
      <c r="L60" s="270" t="n"/>
      <c r="M60" s="269" t="n"/>
      <c r="N60" s="269" t="n"/>
      <c r="O60" s="269" t="n"/>
      <c r="P60" s="269" t="n"/>
      <c r="Q60" s="269" t="n"/>
      <c r="R60" s="197" t="n"/>
      <c r="S60" s="197" t="n"/>
      <c r="T60" s="197" t="n"/>
      <c r="U60" s="197" t="n"/>
      <c r="V60" s="197" t="n"/>
      <c r="W60" s="197" t="n"/>
      <c r="X60" s="197" t="n"/>
      <c r="Y60" s="197" t="n"/>
      <c r="Z60" s="197" t="n"/>
      <c r="AA60" s="197" t="n"/>
      <c r="AB60" s="197" t="n"/>
      <c r="AC60" s="197" t="n"/>
      <c r="AD60" s="197" t="n"/>
      <c r="AE60" s="197" t="n"/>
    </row>
    <row r="61">
      <c r="A61" s="270" t="n"/>
      <c r="B61" s="68" t="n"/>
      <c r="C61" s="270" t="n"/>
      <c r="D61" s="270" t="n"/>
      <c r="E61" s="270" t="n"/>
      <c r="F61" s="270" t="n"/>
      <c r="G61" s="270" t="n"/>
      <c r="H61" s="270" t="n"/>
      <c r="I61" s="270" t="n"/>
      <c r="J61" s="270" t="n"/>
      <c r="K61" s="270" t="n"/>
      <c r="L61" s="270" t="n"/>
      <c r="M61" s="269" t="n"/>
      <c r="N61" s="269" t="n"/>
      <c r="O61" s="269" t="n"/>
      <c r="P61" s="269" t="n"/>
      <c r="Q61" s="269" t="n"/>
      <c r="R61" s="197" t="n"/>
      <c r="S61" s="197" t="n"/>
      <c r="T61" s="197" t="n"/>
      <c r="U61" s="197" t="n"/>
      <c r="V61" s="197" t="n"/>
      <c r="W61" s="197" t="n"/>
      <c r="X61" s="197" t="n"/>
      <c r="Y61" s="197" t="n"/>
      <c r="Z61" s="197" t="n"/>
      <c r="AA61" s="197" t="n"/>
      <c r="AB61" s="197" t="n"/>
      <c r="AC61" s="197" t="n"/>
      <c r="AD61" s="197" t="n"/>
      <c r="AE61" s="197" t="n"/>
    </row>
    <row r="62" ht="15.75" customHeight="1">
      <c r="A62" s="270" t="n"/>
      <c r="B62" s="248" t="inlineStr">
        <is>
          <t>ГИС ЭПД (ЭТРН) ID ЭТН 2BM-9717133346-771701001-202304270548207900436</t>
        </is>
      </c>
      <c r="C62" s="270" t="n"/>
      <c r="D62" s="270" t="n"/>
      <c r="E62" s="270" t="n"/>
      <c r="F62" s="270" t="n"/>
      <c r="G62" s="270" t="n"/>
      <c r="H62" s="270" t="n"/>
      <c r="I62" s="270" t="n"/>
      <c r="J62" s="270" t="n"/>
      <c r="K62" s="270" t="n"/>
      <c r="L62" s="270" t="n"/>
      <c r="M62" s="269" t="n"/>
      <c r="R62" s="197" t="n"/>
      <c r="S62" s="197" t="n"/>
      <c r="T62" s="197" t="n"/>
      <c r="U62" s="197" t="n"/>
      <c r="V62" s="197" t="n"/>
      <c r="W62" s="197" t="n"/>
      <c r="X62" s="197" t="n"/>
      <c r="Y62" s="197" t="n"/>
      <c r="Z62" s="197" t="n"/>
      <c r="AA62" s="197" t="n"/>
      <c r="AB62" s="197" t="n"/>
      <c r="AC62" s="197" t="n"/>
      <c r="AD62" s="197" t="n"/>
      <c r="AE62" s="197" t="n"/>
    </row>
    <row r="63">
      <c r="A63" s="2" t="n"/>
    </row>
    <row r="64">
      <c r="A64" s="2" t="n"/>
      <c r="B64" s="4" t="inlineStr">
        <is>
          <t>Цены указаны с учетом НДС 22%.</t>
        </is>
      </c>
    </row>
    <row r="65">
      <c r="A65" s="2" t="n"/>
    </row>
    <row r="66">
      <c r="A66" s="2" t="n"/>
    </row>
    <row r="67">
      <c r="A67" s="2" t="n"/>
    </row>
    <row r="68"/>
    <row r="69"/>
    <row r="70"/>
    <row r="71"/>
    <row r="72"/>
    <row r="73"/>
    <row r="74"/>
    <row r="75">
      <c r="O75" s="2" t="n"/>
    </row>
    <row r="76">
      <c r="O76" s="2" t="n"/>
    </row>
    <row r="77">
      <c r="O77" s="2" t="n"/>
    </row>
    <row r="78">
      <c r="O78" s="2" t="n"/>
    </row>
    <row r="79"/>
    <row r="80"/>
    <row r="81"/>
    <row r="82"/>
    <row r="83"/>
    <row r="84"/>
    <row r="85">
      <c r="O85" s="2" t="n"/>
    </row>
    <row r="86">
      <c r="O86" s="2" t="n"/>
    </row>
    <row r="87">
      <c r="O87" s="2" t="n"/>
    </row>
    <row r="88">
      <c r="O88" s="2" t="n"/>
    </row>
    <row r="89">
      <c r="O89" s="2" t="n"/>
    </row>
    <row r="90">
      <c r="O90" s="2" t="n"/>
    </row>
    <row r="91">
      <c r="O91" s="2" t="n"/>
    </row>
    <row r="92">
      <c r="O92" s="2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4Jg5hWAN/vFPlkxR6NUkGA==" formatRows="1" sort="1" spinCount="100000" hashValue="KXPwLrlw5yZq2UrRPgcnNNjj1U5bMm+6TAZxgbWyJFUD76kv/UceqPHf+7G5+3Ru54a+X/QHBzco3ghHTLAhHg=="/>
  <mergeCells count="55">
    <mergeCell ref="F20:H20"/>
    <mergeCell ref="I16:K16"/>
    <mergeCell ref="L15:N15"/>
    <mergeCell ref="F24:K24"/>
    <mergeCell ref="I1:O1"/>
    <mergeCell ref="F18:H18"/>
    <mergeCell ref="L18:N18"/>
    <mergeCell ref="I22:K22"/>
    <mergeCell ref="B30:K30"/>
    <mergeCell ref="L30:N30"/>
    <mergeCell ref="F17:H17"/>
    <mergeCell ref="I18:K18"/>
    <mergeCell ref="B20:E20"/>
    <mergeCell ref="I21:K21"/>
    <mergeCell ref="L26:N26"/>
    <mergeCell ref="L20:N20"/>
    <mergeCell ref="L29:N29"/>
    <mergeCell ref="B14:E15"/>
    <mergeCell ref="L25:N25"/>
    <mergeCell ref="B23:E24"/>
    <mergeCell ref="L10:N10"/>
    <mergeCell ref="F22:H22"/>
    <mergeCell ref="F23:K23"/>
    <mergeCell ref="B26:K26"/>
    <mergeCell ref="L22:N22"/>
    <mergeCell ref="B16:E16"/>
    <mergeCell ref="L31:N31"/>
    <mergeCell ref="B25:E25"/>
    <mergeCell ref="I17:K17"/>
    <mergeCell ref="I20:K20"/>
    <mergeCell ref="F15:H15"/>
    <mergeCell ref="B22:E22"/>
    <mergeCell ref="L21:N21"/>
    <mergeCell ref="I19:K19"/>
    <mergeCell ref="B31:K31"/>
    <mergeCell ref="B18:E18"/>
    <mergeCell ref="B27:K27"/>
    <mergeCell ref="L27:N27"/>
    <mergeCell ref="B21:E21"/>
    <mergeCell ref="F14:N14"/>
    <mergeCell ref="L17:N17"/>
    <mergeCell ref="I15:K15"/>
    <mergeCell ref="F25:H25"/>
    <mergeCell ref="F16:H16"/>
    <mergeCell ref="L16:N16"/>
    <mergeCell ref="B17:E17"/>
    <mergeCell ref="F19:H19"/>
    <mergeCell ref="M62:Q62"/>
    <mergeCell ref="L28:N28"/>
    <mergeCell ref="L19:N19"/>
    <mergeCell ref="B29:K29"/>
    <mergeCell ref="B19:E19"/>
    <mergeCell ref="F21:H21"/>
    <mergeCell ref="B28:K28"/>
    <mergeCell ref="I25:K25"/>
  </mergeCells>
  <pageMargins left="0.7" right="0.7" top="0.75" bottom="0.75" header="0.3" footer="0.3"/>
  <pageSetup orientation="portrait" paperSize="9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E81"/>
  <sheetViews>
    <sheetView workbookViewId="0">
      <selection activeCell="J1" sqref="J1:P6"/>
    </sheetView>
  </sheetViews>
  <sheetFormatPr baseColWidth="8" defaultColWidth="9" defaultRowHeight="15"/>
  <cols>
    <col width="3.85546875" customWidth="1" style="15" min="1" max="1"/>
    <col width="6.42578125" customWidth="1" style="15" min="2" max="3"/>
    <col width="7.85546875" customWidth="1" style="15" min="4" max="4"/>
    <col width="6.42578125" customWidth="1" style="15" min="5" max="5"/>
    <col width="6" customWidth="1" style="15" min="6" max="7"/>
    <col width="5.7109375" customWidth="1" style="15" min="8" max="8"/>
    <col width="6" customWidth="1" style="15" min="9" max="9"/>
    <col width="7.42578125" customWidth="1" style="15" min="10" max="10"/>
    <col width="5.140625" customWidth="1" style="15" min="11" max="11"/>
    <col width="8.28515625" customWidth="1" style="15" min="12" max="12"/>
    <col width="7.85546875" customWidth="1" style="15" min="13" max="13"/>
    <col width="8.85546875" customWidth="1" style="15" min="14" max="14"/>
    <col width="11.7109375" customWidth="1" style="15" min="15" max="15"/>
    <col width="9.140625" customWidth="1" style="15" min="16" max="16"/>
  </cols>
  <sheetData>
    <row r="1">
      <c r="A1" s="2" t="n"/>
      <c r="B1" s="319" t="n"/>
      <c r="C1" s="4" t="n"/>
      <c r="D1" s="2" t="n"/>
      <c r="E1" s="2" t="n"/>
      <c r="F1" s="2" t="inlineStr">
        <is>
          <t>8 800 500-68-01</t>
        </is>
      </c>
      <c r="G1" s="5" t="n"/>
      <c r="H1" s="2" t="n"/>
      <c r="I1" s="2" t="n"/>
      <c r="J1" s="319" t="inlineStr">
        <is>
          <t>Общество с ограниченной ответственностью «ТК «ЯТА»</t>
        </is>
      </c>
    </row>
    <row r="2">
      <c r="F2" s="2" t="inlineStr">
        <is>
          <t>Москва, 1-й Лучевой просек,</t>
        </is>
      </c>
    </row>
    <row r="3">
      <c r="A3" s="2" t="n"/>
      <c r="B3" s="319" t="n"/>
      <c r="C3" s="4" t="n"/>
      <c r="D3" s="2" t="n"/>
      <c r="E3" s="2" t="n"/>
      <c r="F3" s="2" t="inlineStr">
        <is>
          <t>15 стр. 9</t>
        </is>
      </c>
      <c r="G3" s="2" t="n"/>
      <c r="H3" s="2" t="n"/>
      <c r="I3" s="2" t="n"/>
      <c r="J3" s="2" t="n"/>
      <c r="K3" s="2" t="inlineStr">
        <is>
          <t>ОГРН: 1237700263305</t>
        </is>
      </c>
      <c r="L3" s="2" t="n"/>
      <c r="M3" s="2" t="n"/>
      <c r="N3" s="2" t="inlineStr">
        <is>
          <t xml:space="preserve">р/с: 40702810038000434807 </t>
        </is>
      </c>
      <c r="O3" s="2" t="n"/>
      <c r="P3" s="2" t="n"/>
    </row>
    <row r="4">
      <c r="A4" s="2" t="n"/>
      <c r="B4" s="319" t="n"/>
      <c r="C4" s="4" t="n"/>
      <c r="D4" s="2" t="n"/>
      <c r="E4" s="2" t="n"/>
      <c r="F4" s="2" t="n"/>
      <c r="G4" s="2" t="n"/>
      <c r="H4" s="2" t="n"/>
      <c r="I4" s="2" t="n"/>
      <c r="J4" s="2" t="n"/>
      <c r="K4" s="2" t="inlineStr">
        <is>
          <t>ИНН:  9717133346</t>
        </is>
      </c>
      <c r="L4" s="2" t="n"/>
      <c r="M4" s="2" t="n"/>
      <c r="N4" s="2" t="inlineStr">
        <is>
          <t>в ПАО «Сбербанк»</t>
        </is>
      </c>
      <c r="O4" s="2" t="n"/>
      <c r="P4" s="2" t="n"/>
    </row>
    <row r="5">
      <c r="A5" s="2" t="n"/>
      <c r="B5" s="319" t="n"/>
      <c r="C5" s="4" t="n"/>
      <c r="D5" s="2" t="n"/>
      <c r="E5" s="2" t="n"/>
      <c r="F5" s="2" t="inlineStr">
        <is>
          <t>oooyata.ru</t>
        </is>
      </c>
      <c r="G5" s="2" t="n"/>
      <c r="H5" s="2" t="n"/>
      <c r="I5" s="2" t="n"/>
      <c r="J5" s="2" t="n"/>
      <c r="K5" s="2" t="inlineStr">
        <is>
          <t>КПП: 771701001</t>
        </is>
      </c>
      <c r="L5" s="2" t="n"/>
      <c r="M5" s="2" t="n"/>
      <c r="N5" s="2" t="inlineStr">
        <is>
          <t>к/с: 30101810400000000225</t>
        </is>
      </c>
      <c r="O5" s="2" t="n"/>
      <c r="P5" s="2" t="n"/>
    </row>
    <row r="6" ht="15.75" customHeight="1" thickBot="1">
      <c r="A6" s="6" t="n"/>
      <c r="B6" s="7" t="n"/>
      <c r="C6" s="8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inlineStr">
        <is>
          <t>БИК: 044525225</t>
        </is>
      </c>
      <c r="O6" s="6" t="n"/>
      <c r="P6" s="6" t="n"/>
    </row>
    <row r="7" ht="15.75" customHeight="1" thickTop="1">
      <c r="A7" s="2" t="n"/>
      <c r="B7" s="319" t="n"/>
      <c r="C7" s="4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</row>
    <row r="8">
      <c r="A8" s="2" t="n"/>
      <c r="B8" s="319" t="n"/>
      <c r="C8" s="4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0" t="n"/>
      <c r="P8" s="2" t="n"/>
    </row>
    <row r="9">
      <c r="A9" s="2" t="n"/>
      <c r="B9" s="319" t="n"/>
      <c r="C9" s="4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1" t="n"/>
      <c r="P9" s="2" t="n"/>
    </row>
    <row r="10">
      <c r="A10" s="2" t="n"/>
      <c r="B10" s="319" t="n"/>
      <c r="C10" s="4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419" t="inlineStr">
        <is>
          <t>действует с 01.10.2026 г</t>
        </is>
      </c>
      <c r="P10" s="2" t="n"/>
    </row>
    <row r="11">
      <c r="A11" s="2" t="n"/>
      <c r="B11" s="319" t="n"/>
      <c r="C11" s="4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1" t="n"/>
      <c r="P11" s="2" t="n"/>
    </row>
    <row r="12">
      <c r="A12" s="2" t="n"/>
      <c r="B12" s="16" t="inlineStr">
        <is>
          <t>Тарифы на услуги перевозки сборного груза LTL по г. Нерюнгри:</t>
        </is>
      </c>
      <c r="C12" s="16" t="n"/>
      <c r="D12" s="5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</row>
    <row r="13"/>
    <row r="14" ht="37.5" customHeight="1">
      <c r="A14" s="2" t="n"/>
      <c r="B14" s="330" t="inlineStr">
        <is>
          <t>Вес партии груза,
кг</t>
        </is>
      </c>
      <c r="C14" s="472" t="n"/>
      <c r="D14" s="473" t="n"/>
      <c r="E14" s="330" t="inlineStr">
        <is>
          <t>Объем партии груза,
м.куб.</t>
        </is>
      </c>
      <c r="F14" s="472" t="n"/>
      <c r="G14" s="473" t="n"/>
      <c r="H14" s="330" t="inlineStr">
        <is>
          <t>Стоимость,
руб.</t>
        </is>
      </c>
      <c r="I14" s="472" t="n"/>
      <c r="J14" s="473" t="n"/>
      <c r="K14" s="330" t="inlineStr">
        <is>
          <t>Погрузо-разгрузочные работы, руб.</t>
        </is>
      </c>
      <c r="L14" s="472" t="n"/>
      <c r="M14" s="473" t="n"/>
      <c r="N14" s="330" t="inlineStr">
        <is>
          <t xml:space="preserve">Простой </t>
        </is>
      </c>
      <c r="O14" s="473" t="n"/>
      <c r="P14" s="2" t="n"/>
    </row>
    <row r="15">
      <c r="A15" s="2" t="n"/>
      <c r="B15" s="498" t="inlineStr">
        <is>
          <t>до 1 500 кг</t>
        </is>
      </c>
      <c r="C15" s="472" t="n"/>
      <c r="D15" s="473" t="n"/>
      <c r="E15" s="498" t="inlineStr">
        <is>
          <t>до 7</t>
        </is>
      </c>
      <c r="F15" s="472" t="n"/>
      <c r="G15" s="473" t="n"/>
      <c r="H15" s="491" t="n">
        <v>6900</v>
      </c>
      <c r="I15" s="472" t="n"/>
      <c r="J15" s="473" t="n"/>
      <c r="K15" s="491" t="n">
        <v>5400</v>
      </c>
      <c r="L15" s="472" t="n"/>
      <c r="M15" s="473" t="n"/>
      <c r="N15" s="503" t="inlineStr">
        <is>
          <t>от 30 мин. = 1 350 руб./час</t>
        </is>
      </c>
      <c r="O15" s="473" t="n"/>
      <c r="P15" s="2" t="n"/>
    </row>
    <row r="16">
      <c r="A16" s="2" t="n"/>
      <c r="B16" s="498" t="inlineStr">
        <is>
          <t>от 1 501 кг до 3 000 кг</t>
        </is>
      </c>
      <c r="C16" s="472" t="n"/>
      <c r="D16" s="473" t="n"/>
      <c r="E16" s="498" t="inlineStr">
        <is>
          <t>до 15</t>
        </is>
      </c>
      <c r="F16" s="472" t="n"/>
      <c r="G16" s="473" t="n"/>
      <c r="H16" s="491" t="n">
        <v>9200</v>
      </c>
      <c r="I16" s="472" t="n"/>
      <c r="J16" s="473" t="n"/>
      <c r="K16" s="491" t="n">
        <v>7300</v>
      </c>
      <c r="L16" s="472" t="n"/>
      <c r="M16" s="473" t="n"/>
      <c r="N16" s="503" t="inlineStr">
        <is>
          <t>от 45 мин. = 1 450 руб./час</t>
        </is>
      </c>
      <c r="O16" s="473" t="n"/>
      <c r="P16" s="2" t="n"/>
    </row>
    <row r="17">
      <c r="A17" s="2" t="n"/>
      <c r="B17" s="498" t="inlineStr">
        <is>
          <t>от 3 001 кг до 5 000 кг</t>
        </is>
      </c>
      <c r="C17" s="472" t="n"/>
      <c r="D17" s="473" t="n"/>
      <c r="E17" s="498" t="inlineStr">
        <is>
          <t>до 20</t>
        </is>
      </c>
      <c r="F17" s="472" t="n"/>
      <c r="G17" s="473" t="n"/>
      <c r="H17" s="491" t="n">
        <v>13800</v>
      </c>
      <c r="I17" s="472" t="n"/>
      <c r="J17" s="473" t="n"/>
      <c r="K17" s="491" t="n">
        <v>8700</v>
      </c>
      <c r="L17" s="472" t="n"/>
      <c r="M17" s="473" t="n"/>
      <c r="N17" s="503" t="inlineStr">
        <is>
          <t>от 60 мин. = 1 600 руб./час</t>
        </is>
      </c>
      <c r="O17" s="473" t="n"/>
      <c r="P17" s="2" t="n"/>
    </row>
    <row r="18">
      <c r="A18" s="2" t="n"/>
      <c r="B18" s="498" t="inlineStr">
        <is>
          <t>свыше 5001 кг</t>
        </is>
      </c>
      <c r="C18" s="472" t="n"/>
      <c r="D18" s="473" t="n"/>
      <c r="E18" s="477" t="n"/>
      <c r="F18" s="472" t="n"/>
      <c r="G18" s="473" t="n"/>
      <c r="H18" s="477" t="n"/>
      <c r="I18" s="472" t="n"/>
      <c r="J18" s="473" t="n"/>
      <c r="K18" s="491" t="inlineStr">
        <is>
          <t>5,50 руб/кг 850 руб/м.куб.</t>
        </is>
      </c>
      <c r="L18" s="472" t="n"/>
      <c r="M18" s="473" t="n"/>
      <c r="N18" s="503" t="inlineStr">
        <is>
          <t>от 60 мин. = 2 000 руб./час</t>
        </is>
      </c>
      <c r="O18" s="473" t="n"/>
      <c r="P18" s="2" t="n"/>
    </row>
    <row r="19">
      <c r="B19" s="417" t="n"/>
      <c r="C19" s="417" t="n"/>
      <c r="D19" s="417" t="n"/>
      <c r="E19" s="417" t="n"/>
      <c r="F19" s="417" t="n"/>
      <c r="G19" s="417" t="n"/>
      <c r="H19" s="417" t="n"/>
      <c r="I19" s="417" t="n"/>
      <c r="J19" s="417" t="n"/>
      <c r="K19" s="417" t="n"/>
      <c r="L19" s="417" t="n"/>
      <c r="M19" s="504" t="n"/>
      <c r="N19" s="504" t="n"/>
      <c r="O19" s="504" t="n"/>
      <c r="P19" s="2" t="n"/>
    </row>
    <row r="20">
      <c r="A20" s="2" t="n"/>
      <c r="B20" s="493" t="inlineStr">
        <is>
          <t xml:space="preserve">* Погрузо-разгрузочные работы: </t>
        </is>
      </c>
      <c r="C20" s="472" t="n"/>
      <c r="D20" s="472" t="n"/>
      <c r="E20" s="472" t="n"/>
      <c r="F20" s="472" t="n"/>
      <c r="G20" s="472" t="n"/>
      <c r="H20" s="472" t="n"/>
      <c r="I20" s="472" t="n"/>
      <c r="J20" s="472" t="n"/>
      <c r="K20" s="472" t="n"/>
      <c r="L20" s="473" t="n"/>
      <c r="M20" s="493" t="inlineStr">
        <is>
          <t>Стоимость, руб</t>
        </is>
      </c>
      <c r="N20" s="472" t="n"/>
      <c r="O20" s="473" t="n"/>
      <c r="P20" s="2" t="n"/>
    </row>
    <row r="21">
      <c r="A21" s="2" t="n"/>
      <c r="B21" s="490" t="inlineStr">
        <is>
          <t xml:space="preserve">до 100 кг          </t>
        </is>
      </c>
      <c r="C21" s="472" t="n"/>
      <c r="D21" s="472" t="n"/>
      <c r="E21" s="472" t="n"/>
      <c r="F21" s="472" t="n"/>
      <c r="G21" s="472" t="n"/>
      <c r="H21" s="472" t="n"/>
      <c r="I21" s="472" t="n"/>
      <c r="J21" s="472" t="n"/>
      <c r="K21" s="472" t="n"/>
      <c r="L21" s="473" t="n"/>
      <c r="M21" s="477" t="n">
        <v>2500</v>
      </c>
      <c r="N21" s="472" t="n"/>
      <c r="O21" s="473" t="n"/>
      <c r="P21" s="2" t="n"/>
    </row>
    <row r="22">
      <c r="A22" s="2" t="n"/>
      <c r="B22" s="490" t="inlineStr">
        <is>
          <t xml:space="preserve">от 100 до 300 кг        </t>
        </is>
      </c>
      <c r="C22" s="472" t="n"/>
      <c r="D22" s="472" t="n"/>
      <c r="E22" s="472" t="n"/>
      <c r="F22" s="472" t="n"/>
      <c r="G22" s="472" t="n"/>
      <c r="H22" s="472" t="n"/>
      <c r="I22" s="472" t="n"/>
      <c r="J22" s="472" t="n"/>
      <c r="K22" s="472" t="n"/>
      <c r="L22" s="473" t="n"/>
      <c r="M22" s="477" t="n">
        <v>3100</v>
      </c>
      <c r="N22" s="472" t="n"/>
      <c r="O22" s="473" t="n"/>
      <c r="P22" s="2" t="n"/>
    </row>
    <row r="23">
      <c r="A23" s="2" t="n"/>
      <c r="B23" s="490" t="inlineStr">
        <is>
          <t>от 300 кг до 500 кг</t>
        </is>
      </c>
      <c r="C23" s="472" t="n"/>
      <c r="D23" s="472" t="n"/>
      <c r="E23" s="472" t="n"/>
      <c r="F23" s="472" t="n"/>
      <c r="G23" s="472" t="n"/>
      <c r="H23" s="472" t="n"/>
      <c r="I23" s="472" t="n"/>
      <c r="J23" s="472" t="n"/>
      <c r="K23" s="472" t="n"/>
      <c r="L23" s="473" t="n"/>
      <c r="M23" s="477" t="n">
        <v>4500</v>
      </c>
      <c r="N23" s="472" t="n"/>
      <c r="O23" s="473" t="n"/>
      <c r="P23" s="2" t="n"/>
    </row>
    <row r="24">
      <c r="A24" s="2" t="n"/>
      <c r="B24" s="490" t="inlineStr">
        <is>
          <t>от 500 кг до 1 500 кг</t>
        </is>
      </c>
      <c r="C24" s="472" t="n"/>
      <c r="D24" s="472" t="n"/>
      <c r="E24" s="472" t="n"/>
      <c r="F24" s="472" t="n"/>
      <c r="G24" s="472" t="n"/>
      <c r="H24" s="472" t="n"/>
      <c r="I24" s="472" t="n"/>
      <c r="J24" s="472" t="n"/>
      <c r="K24" s="472" t="n"/>
      <c r="L24" s="473" t="n"/>
      <c r="M24" s="477" t="n">
        <v>6000</v>
      </c>
      <c r="N24" s="472" t="n"/>
      <c r="O24" s="473" t="n"/>
      <c r="P24" s="2" t="n"/>
    </row>
    <row r="25">
      <c r="A25" s="2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319" t="n"/>
      <c r="N25" s="319" t="n"/>
      <c r="O25" s="319" t="n"/>
      <c r="P25" s="2" t="n"/>
    </row>
    <row r="26">
      <c r="A26" s="2" t="n"/>
      <c r="B26" s="16" t="inlineStr">
        <is>
          <t>Условия оказания ПРР услуги:</t>
        </is>
      </c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</row>
    <row r="27">
      <c r="A27" s="2" t="n"/>
      <c r="B27" s="2" t="inlineStr">
        <is>
          <t>Вес одного грузового места не превышает 25 кг, объем одного грузового места не превышает 0,2 м³</t>
        </is>
      </c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</row>
    <row r="28">
      <c r="A28" s="14" t="n"/>
      <c r="B28" s="2" t="inlineStr">
        <is>
          <t>Максимальный габарит одной из сторон (длина, ширина, высота) не превышает 2 м.</t>
        </is>
      </c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</row>
    <row r="29">
      <c r="A29" s="2" t="n"/>
      <c r="B29" s="4" t="inlineStr">
        <is>
          <t>Наценка за подъем/спуск на этаж - по договоренности</t>
        </is>
      </c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</row>
    <row r="30">
      <c r="A30" s="14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</row>
    <row r="31" ht="23.25" customHeight="1">
      <c r="A31" s="47" t="n"/>
      <c r="B31" s="408" t="inlineStr">
        <is>
          <t>Направление</t>
        </is>
      </c>
      <c r="C31" s="472" t="n"/>
      <c r="D31" s="472" t="n"/>
      <c r="E31" s="472" t="n"/>
      <c r="F31" s="472" t="n"/>
      <c r="G31" s="473" t="n"/>
      <c r="H31" s="407" t="inlineStr">
        <is>
          <t>Объем партии груза,
м.куб.</t>
        </is>
      </c>
      <c r="I31" s="472" t="n"/>
      <c r="J31" s="472" t="n"/>
      <c r="K31" s="472" t="n"/>
      <c r="L31" s="472" t="n"/>
      <c r="M31" s="473" t="n"/>
      <c r="N31" s="407" t="inlineStr">
        <is>
          <t>Стоимость,
руб.</t>
        </is>
      </c>
      <c r="O31" s="473" t="n"/>
      <c r="P31" s="262" t="n"/>
    </row>
    <row r="32">
      <c r="A32" s="18" t="n"/>
      <c r="B32" s="505" t="inlineStr">
        <is>
          <t>Нерюнгри -Беркакит</t>
        </is>
      </c>
      <c r="C32" s="472" t="n"/>
      <c r="D32" s="472" t="n"/>
      <c r="E32" s="472" t="n"/>
      <c r="F32" s="472" t="n"/>
      <c r="G32" s="473" t="n"/>
      <c r="H32" s="505" t="inlineStr">
        <is>
          <t>до 3 000 кг/ 12 м.куб.</t>
        </is>
      </c>
      <c r="I32" s="472" t="n"/>
      <c r="J32" s="472" t="n"/>
      <c r="K32" s="472" t="n"/>
      <c r="L32" s="472" t="n"/>
      <c r="M32" s="473" t="n"/>
      <c r="N32" s="506" t="n">
        <v>5200</v>
      </c>
      <c r="O32" s="473" t="n"/>
      <c r="P32" s="319" t="n"/>
    </row>
    <row r="33">
      <c r="A33" s="18" t="n"/>
      <c r="B33" s="505" t="inlineStr">
        <is>
          <t>Нерюнгри -Серебряный бор</t>
        </is>
      </c>
      <c r="C33" s="472" t="n"/>
      <c r="D33" s="472" t="n"/>
      <c r="E33" s="472" t="n"/>
      <c r="F33" s="472" t="n"/>
      <c r="G33" s="473" t="n"/>
      <c r="H33" s="505" t="inlineStr">
        <is>
          <t>до 3 000 кг/ 12 м.куб.</t>
        </is>
      </c>
      <c r="I33" s="472" t="n"/>
      <c r="J33" s="472" t="n"/>
      <c r="K33" s="472" t="n"/>
      <c r="L33" s="472" t="n"/>
      <c r="M33" s="473" t="n"/>
      <c r="N33" s="506" t="n">
        <v>5500</v>
      </c>
      <c r="O33" s="473" t="n"/>
      <c r="P33" s="319" t="n"/>
    </row>
    <row r="34">
      <c r="A34" s="18" t="n"/>
      <c r="B34" s="505" t="inlineStr">
        <is>
          <t>Нерюнгри -Чульман</t>
        </is>
      </c>
      <c r="C34" s="472" t="n"/>
      <c r="D34" s="472" t="n"/>
      <c r="E34" s="472" t="n"/>
      <c r="F34" s="472" t="n"/>
      <c r="G34" s="473" t="n"/>
      <c r="H34" s="505" t="inlineStr">
        <is>
          <t>до 3 000 кг/ 12 м.куб.</t>
        </is>
      </c>
      <c r="I34" s="472" t="n"/>
      <c r="J34" s="472" t="n"/>
      <c r="K34" s="472" t="n"/>
      <c r="L34" s="472" t="n"/>
      <c r="M34" s="473" t="n"/>
      <c r="N34" s="506" t="n">
        <v>8000</v>
      </c>
      <c r="O34" s="473" t="n"/>
      <c r="P34" s="319" t="n"/>
    </row>
    <row r="35">
      <c r="A35" s="18" t="n"/>
      <c r="B35" s="505" t="inlineStr">
        <is>
          <t>Нерюнгри -Аэропорт</t>
        </is>
      </c>
      <c r="C35" s="472" t="n"/>
      <c r="D35" s="472" t="n"/>
      <c r="E35" s="472" t="n"/>
      <c r="F35" s="472" t="n"/>
      <c r="G35" s="473" t="n"/>
      <c r="H35" s="505" t="inlineStr">
        <is>
          <t>до 3 000 кг/ 12 м.куб.</t>
        </is>
      </c>
      <c r="I35" s="472" t="n"/>
      <c r="J35" s="472" t="n"/>
      <c r="K35" s="472" t="n"/>
      <c r="L35" s="472" t="n"/>
      <c r="M35" s="473" t="n"/>
      <c r="N35" s="506" t="n">
        <v>8700</v>
      </c>
      <c r="O35" s="473" t="n"/>
      <c r="P35" s="319" t="n"/>
    </row>
    <row r="36">
      <c r="P36" s="2" t="n"/>
    </row>
    <row r="37">
      <c r="A37" s="319" t="n"/>
      <c r="B37" s="16" t="inlineStr">
        <is>
          <t xml:space="preserve">За негабаритный груз наценка 15% к тарифу: </t>
        </is>
      </c>
      <c r="C37" s="4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</row>
    <row r="38">
      <c r="A38" s="14" t="inlineStr">
        <is>
          <t>-</t>
        </is>
      </c>
      <c r="B38" s="4" t="inlineStr">
        <is>
          <t xml:space="preserve">если одно тарное место весом свыше 500 кг, или сумма 3-х измерений (Д;Ш;В) одного места более 3,7 метров, </t>
        </is>
      </c>
      <c r="C38" s="4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</row>
    <row r="39">
      <c r="A39" s="319" t="n"/>
      <c r="B39" s="4" t="inlineStr">
        <is>
          <t>либо одна из сторон более 3-х метров;</t>
        </is>
      </c>
      <c r="C39" s="4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</row>
    <row r="40">
      <c r="A40" s="319" t="n"/>
      <c r="B40" s="4" t="n"/>
      <c r="C40" s="4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</row>
    <row r="41">
      <c r="A41" s="319" t="n"/>
      <c r="B41" s="16" t="inlineStr">
        <is>
          <t>За негабаритный груз наценка 30% к тарифу:</t>
        </is>
      </c>
      <c r="C41" s="4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</row>
    <row r="42">
      <c r="A42" s="14" t="inlineStr">
        <is>
          <t>-</t>
        </is>
      </c>
      <c r="B42" s="4" t="inlineStr">
        <is>
          <t xml:space="preserve">если одно тарное место весом свыше 1000 кг, или сумма 3-х измерений (Д;Ш;В) одного места более 3,85 метров, </t>
        </is>
      </c>
      <c r="C42" s="4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</row>
    <row r="43">
      <c r="A43" s="319" t="n"/>
      <c r="B43" s="4" t="inlineStr">
        <is>
          <t>либо одна из сторон более 3,5 метров;</t>
        </is>
      </c>
      <c r="C43" s="4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</row>
    <row r="44">
      <c r="A44" s="319" t="n"/>
      <c r="B44" s="4" t="n"/>
      <c r="C44" s="4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</row>
    <row r="45">
      <c r="A45" s="319" t="n"/>
      <c r="B45" s="16" t="inlineStr">
        <is>
          <t>За негабаритный груз наценка 50% к тарифу:</t>
        </is>
      </c>
      <c r="C45" s="4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</row>
    <row r="46">
      <c r="A46" s="14" t="inlineStr">
        <is>
          <t>-</t>
        </is>
      </c>
      <c r="B46" s="4" t="inlineStr">
        <is>
          <t>если одно тарное место весом свыше 3000 кг, или сумма 3-х измерений (Д;Ш;В) одного места более 4,0 метров,</t>
        </is>
      </c>
      <c r="C46" s="4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</row>
    <row r="47">
      <c r="A47" s="14" t="n"/>
      <c r="B47" s="4" t="inlineStr">
        <is>
          <t xml:space="preserve"> либо одна из сторон более 4,0 метров;</t>
        </is>
      </c>
      <c r="C47" s="4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</row>
    <row r="48">
      <c r="A48" s="14" t="n"/>
      <c r="B48" s="319" t="n"/>
      <c r="C48" s="4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</row>
    <row r="49">
      <c r="A49" s="319" t="n"/>
      <c r="B49" s="16" t="inlineStr">
        <is>
          <t xml:space="preserve">Наценка 50% к тарифу: </t>
        </is>
      </c>
      <c r="C49" s="4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</row>
    <row r="50">
      <c r="A50" s="14" t="inlineStr">
        <is>
          <t>-</t>
        </is>
      </c>
      <c r="B50" s="4" t="inlineStr">
        <is>
          <t>перевозка груза с температурным режимом;</t>
        </is>
      </c>
      <c r="C50" s="4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</row>
    <row r="51">
      <c r="A51" s="14" t="inlineStr">
        <is>
          <t>-</t>
        </is>
      </c>
      <c r="B51" s="4" t="inlineStr">
        <is>
          <t>перевозка груза на условиях клиента (нестандартные условия перевозки грузов необходимо предварительно согласовать</t>
        </is>
      </c>
      <c r="C51" s="4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</row>
    <row r="52">
      <c r="A52" s="14" t="n"/>
      <c r="B52" s="4" t="inlineStr">
        <is>
          <t>с менеджером)</t>
        </is>
      </c>
      <c r="C52" s="4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</row>
    <row r="53">
      <c r="A53" s="14" t="inlineStr">
        <is>
          <t>-</t>
        </is>
      </c>
      <c r="B53" s="4" t="inlineStr">
        <is>
          <t xml:space="preserve">за хрупкий, ценный груз. Если клиент отказывается от наценки за хрупкий груз, то компания не несет </t>
        </is>
      </c>
      <c r="C53" s="4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</row>
    <row r="54">
      <c r="A54" s="14" t="n"/>
      <c r="B54" s="19" t="inlineStr">
        <is>
          <t>ответственности за бой, порчу груза;</t>
        </is>
      </c>
      <c r="C54" s="4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</row>
    <row r="55">
      <c r="A55" s="14" t="n"/>
      <c r="B55" s="19" t="n"/>
      <c r="C55" s="4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</row>
    <row r="56">
      <c r="B56" s="16" t="inlineStr">
        <is>
          <t>Дополнительные условия:</t>
        </is>
      </c>
      <c r="C56" s="4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</row>
    <row r="57">
      <c r="B57" s="4" t="inlineStr">
        <is>
          <t xml:space="preserve">1. Все грузы к перевозке принимаются только при наличии оригиналов сопроводительных документов на товар, </t>
        </is>
      </c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</row>
    <row r="58">
      <c r="B58" s="4" t="inlineStr">
        <is>
          <t xml:space="preserve">оригинала доверенности на отправку груза (разовую, либо с годичным сроком годности), заявки на отправку </t>
        </is>
      </c>
      <c r="C58" s="4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</row>
    <row r="59">
      <c r="B59" s="4" t="inlineStr">
        <is>
          <t xml:space="preserve">заполненную и подписанную представителем отправителя, а также наличие заключенного договора транспортной </t>
        </is>
      </c>
      <c r="C59" s="4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</row>
    <row r="60">
      <c r="B60" s="4" t="inlineStr">
        <is>
          <t xml:space="preserve">экспедиции между Экспедитором и Клиентом (основание Федеральный закон от 30.06.2003 N87-ФЗ (ред. от 06.07.2016) </t>
        </is>
      </c>
      <c r="C60" s="4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</row>
    <row r="61">
      <c r="A61" s="2" t="n"/>
      <c r="B61" s="4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C61" s="4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O61" s="2" t="n"/>
    </row>
    <row r="62">
      <c r="A62" s="2" t="n"/>
      <c r="B62" s="4" t="inlineStr">
        <is>
          <t xml:space="preserve">2. Не принимаются грузы, запрещенные к перевозке согласно ПРАВИЛ ПЕРЕВОЗОК ОПАСНЫХ ГРУЗОВ </t>
        </is>
      </c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O62" s="2" t="n"/>
    </row>
    <row r="63">
      <c r="A63" s="2" t="n"/>
      <c r="B63" s="4" t="inlineStr">
        <is>
          <t>ПО ЖЕЛЕЗНЫМ ДОРОГАМ (введены в действие на 15 заседании СЖТ СНГ) (с изменениями на 19 мая 2017 года).</t>
        </is>
      </c>
      <c r="C63" s="4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O63" s="2" t="n"/>
    </row>
    <row r="64">
      <c r="A64" s="2" t="n"/>
      <c r="O64" s="2" t="n"/>
    </row>
    <row r="65">
      <c r="A65" s="270" t="n"/>
      <c r="B65" s="247" t="inlineStr">
        <is>
          <t>ЭДО Контур Диадок</t>
        </is>
      </c>
      <c r="C65" s="270" t="n"/>
      <c r="D65" s="270" t="n"/>
      <c r="E65" s="270" t="n"/>
      <c r="F65" s="270" t="n"/>
      <c r="G65" s="270" t="n"/>
      <c r="H65" s="270" t="n"/>
      <c r="I65" s="270" t="n"/>
      <c r="J65" s="270" t="n"/>
      <c r="K65" s="270" t="n"/>
      <c r="L65" s="270" t="n"/>
      <c r="M65" s="269" t="n"/>
      <c r="N65" s="269" t="n"/>
      <c r="O65" s="269" t="n"/>
      <c r="P65" s="269" t="n"/>
      <c r="Q65" s="269" t="n"/>
      <c r="R65" s="197" t="n"/>
      <c r="S65" s="197" t="n"/>
      <c r="T65" s="197" t="n"/>
      <c r="U65" s="197" t="n"/>
      <c r="V65" s="197" t="n"/>
      <c r="W65" s="197" t="n"/>
      <c r="X65" s="197" t="n"/>
      <c r="Y65" s="197" t="n"/>
      <c r="Z65" s="197" t="n"/>
      <c r="AA65" s="197" t="n"/>
      <c r="AB65" s="197" t="n"/>
      <c r="AC65" s="197" t="n"/>
      <c r="AD65" s="197" t="n"/>
      <c r="AE65" s="197" t="n"/>
    </row>
    <row r="66">
      <c r="A66" s="270" t="n"/>
      <c r="B66" s="247" t="inlineStr">
        <is>
          <t>* Реестр Экспедиторов GL-B044-00112-00/00016770</t>
        </is>
      </c>
      <c r="C66" s="270" t="n"/>
      <c r="D66" s="270" t="n"/>
      <c r="E66" s="270" t="n"/>
      <c r="F66" s="270" t="n"/>
      <c r="G66" s="270" t="n"/>
      <c r="H66" s="270" t="n"/>
      <c r="I66" s="270" t="n"/>
      <c r="J66" s="270" t="n"/>
      <c r="K66" s="270" t="n"/>
      <c r="L66" s="270" t="n"/>
      <c r="M66" s="269" t="n"/>
      <c r="N66" s="269" t="n"/>
      <c r="O66" s="269" t="n"/>
      <c r="P66" s="269" t="n"/>
      <c r="Q66" s="269" t="n"/>
      <c r="R66" s="197" t="n"/>
      <c r="S66" s="197" t="n"/>
      <c r="T66" s="197" t="n"/>
      <c r="U66" s="197" t="n"/>
      <c r="V66" s="197" t="n"/>
      <c r="W66" s="197" t="n"/>
      <c r="X66" s="197" t="n"/>
      <c r="Y66" s="197" t="n"/>
      <c r="Z66" s="197" t="n"/>
      <c r="AA66" s="197" t="n"/>
      <c r="AB66" s="197" t="n"/>
      <c r="AC66" s="197" t="n"/>
      <c r="AD66" s="197" t="n"/>
      <c r="AE66" s="197" t="n"/>
    </row>
    <row r="67">
      <c r="A67" s="270" t="n"/>
      <c r="B67" s="68" t="n"/>
      <c r="C67" s="270" t="n"/>
      <c r="D67" s="270" t="n"/>
      <c r="E67" s="270" t="n"/>
      <c r="F67" s="270" t="n"/>
      <c r="G67" s="270" t="n"/>
      <c r="H67" s="270" t="n"/>
      <c r="I67" s="270" t="n"/>
      <c r="J67" s="270" t="n"/>
      <c r="K67" s="270" t="n"/>
      <c r="L67" s="270" t="n"/>
      <c r="M67" s="269" t="n"/>
      <c r="N67" s="269" t="n"/>
      <c r="O67" s="269" t="n"/>
      <c r="P67" s="269" t="n"/>
      <c r="Q67" s="269" t="n"/>
      <c r="R67" s="197" t="n"/>
      <c r="S67" s="197" t="n"/>
      <c r="T67" s="197" t="n"/>
      <c r="U67" s="197" t="n"/>
      <c r="V67" s="197" t="n"/>
      <c r="W67" s="197" t="n"/>
      <c r="X67" s="197" t="n"/>
      <c r="Y67" s="197" t="n"/>
      <c r="Z67" s="197" t="n"/>
      <c r="AA67" s="197" t="n"/>
      <c r="AB67" s="197" t="n"/>
      <c r="AC67" s="197" t="n"/>
      <c r="AD67" s="197" t="n"/>
      <c r="AE67" s="197" t="n"/>
    </row>
    <row r="68" ht="15.75" customHeight="1">
      <c r="A68" s="270" t="n"/>
      <c r="B68" s="248" t="inlineStr">
        <is>
          <t>ГИС ЭПД (ЭТРН) ID ЭТН 2BM-9717133346-771701001-202304270548207900436</t>
        </is>
      </c>
      <c r="C68" s="270" t="n"/>
      <c r="D68" s="270" t="n"/>
      <c r="E68" s="270" t="n"/>
      <c r="F68" s="270" t="n"/>
      <c r="G68" s="270" t="n"/>
      <c r="H68" s="270" t="n"/>
      <c r="I68" s="270" t="n"/>
      <c r="J68" s="270" t="n"/>
      <c r="K68" s="270" t="n"/>
      <c r="L68" s="270" t="n"/>
      <c r="M68" s="269" t="n"/>
      <c r="R68" s="197" t="n"/>
      <c r="S68" s="197" t="n"/>
      <c r="T68" s="197" t="n"/>
      <c r="U68" s="197" t="n"/>
      <c r="V68" s="197" t="n"/>
      <c r="W68" s="197" t="n"/>
      <c r="X68" s="197" t="n"/>
      <c r="Y68" s="197" t="n"/>
      <c r="Z68" s="197" t="n"/>
      <c r="AA68" s="197" t="n"/>
      <c r="AB68" s="197" t="n"/>
      <c r="AC68" s="197" t="n"/>
      <c r="AD68" s="197" t="n"/>
      <c r="AE68" s="197" t="n"/>
    </row>
    <row r="69">
      <c r="A69" s="2" t="n"/>
      <c r="O69" s="2" t="n"/>
    </row>
    <row r="70">
      <c r="A70" s="2" t="n"/>
      <c r="O70" s="2" t="n"/>
    </row>
    <row r="71">
      <c r="A71" s="2" t="n"/>
      <c r="B71" s="4" t="inlineStr">
        <is>
          <t>Цены указаны с учетом НДС 22%.</t>
        </is>
      </c>
      <c r="O71" s="2" t="n"/>
    </row>
    <row r="72">
      <c r="A72" s="2" t="n"/>
      <c r="O72" s="2" t="n"/>
      <c r="P72" s="2" t="n"/>
    </row>
    <row r="73">
      <c r="A73" s="2" t="n"/>
      <c r="P73" s="2" t="n"/>
    </row>
    <row r="74">
      <c r="A74" s="2" t="n"/>
      <c r="P74" s="2" t="n"/>
    </row>
    <row r="75">
      <c r="P75" s="2" t="n"/>
    </row>
    <row r="76">
      <c r="P76" s="2" t="n"/>
    </row>
    <row r="77">
      <c r="P77" s="2" t="n"/>
    </row>
    <row r="78">
      <c r="P78" s="2" t="n"/>
    </row>
    <row r="79">
      <c r="P79" s="2" t="n"/>
    </row>
    <row r="80">
      <c r="P80" s="2" t="n"/>
    </row>
    <row r="81">
      <c r="P81" s="2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B59toZwSIIjn7odkDHkipA==" formatRows="1" sort="1" spinCount="100000" hashValue="sZdMymJmKw8G/MmPrXXsNcp2fGTmzDhiKphOID9+qA6HhnDB5kExuE1C67sEA6AApL3TFDcEgllBtg63bEwrEA=="/>
  <mergeCells count="52">
    <mergeCell ref="N35:O35"/>
    <mergeCell ref="B14:D14"/>
    <mergeCell ref="M68:Q68"/>
    <mergeCell ref="N16:O16"/>
    <mergeCell ref="M22:O22"/>
    <mergeCell ref="N32:O32"/>
    <mergeCell ref="B17:D17"/>
    <mergeCell ref="B22:L22"/>
    <mergeCell ref="H17:J17"/>
    <mergeCell ref="E15:G15"/>
    <mergeCell ref="M21:O21"/>
    <mergeCell ref="H16:J16"/>
    <mergeCell ref="B34:G34"/>
    <mergeCell ref="H32:M32"/>
    <mergeCell ref="B21:L21"/>
    <mergeCell ref="K14:M14"/>
    <mergeCell ref="N18:O18"/>
    <mergeCell ref="N33:O33"/>
    <mergeCell ref="K17:M17"/>
    <mergeCell ref="B15:D15"/>
    <mergeCell ref="M24:O24"/>
    <mergeCell ref="N14:O14"/>
    <mergeCell ref="B23:L23"/>
    <mergeCell ref="B33:G33"/>
    <mergeCell ref="E16:G16"/>
    <mergeCell ref="J1:P1"/>
    <mergeCell ref="H15:J15"/>
    <mergeCell ref="N17:O17"/>
    <mergeCell ref="M23:O23"/>
    <mergeCell ref="H33:M33"/>
    <mergeCell ref="H18:J18"/>
    <mergeCell ref="H14:J14"/>
    <mergeCell ref="B32:G32"/>
    <mergeCell ref="B35:G35"/>
    <mergeCell ref="E18:G18"/>
    <mergeCell ref="K18:M18"/>
    <mergeCell ref="K16:M16"/>
    <mergeCell ref="H35:M35"/>
    <mergeCell ref="N31:O31"/>
    <mergeCell ref="B16:D16"/>
    <mergeCell ref="K15:M15"/>
    <mergeCell ref="E14:G14"/>
    <mergeCell ref="N15:O15"/>
    <mergeCell ref="N34:O34"/>
    <mergeCell ref="B31:G31"/>
    <mergeCell ref="B24:L24"/>
    <mergeCell ref="B18:D18"/>
    <mergeCell ref="E17:G17"/>
    <mergeCell ref="B20:L20"/>
    <mergeCell ref="H31:M31"/>
    <mergeCell ref="H34:M34"/>
    <mergeCell ref="M20:O20"/>
  </mergeCells>
  <pageMargins left="0.7" right="0.7" top="0.75" bottom="0.75" header="0.3" footer="0.3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E110"/>
  <sheetViews>
    <sheetView workbookViewId="0">
      <selection activeCell="J1" sqref="J1:P6"/>
    </sheetView>
  </sheetViews>
  <sheetFormatPr baseColWidth="8" defaultColWidth="9" defaultRowHeight="15"/>
  <cols>
    <col width="3" customWidth="1" min="1" max="1"/>
    <col width="6.42578125" customWidth="1" min="2" max="7"/>
    <col width="4.5703125" customWidth="1" min="8" max="10"/>
    <col width="6.42578125" customWidth="1" min="13" max="14"/>
    <col width="7.85546875" customWidth="1" min="15" max="15"/>
  </cols>
  <sheetData>
    <row r="1">
      <c r="A1" s="2" t="n"/>
      <c r="B1" s="319" t="n"/>
      <c r="C1" s="4" t="n"/>
      <c r="D1" s="2" t="n"/>
      <c r="E1" s="2" t="n"/>
      <c r="F1" s="2" t="inlineStr">
        <is>
          <t>8 800 500-68-01</t>
        </is>
      </c>
      <c r="G1" s="2" t="n"/>
      <c r="H1" s="5" t="n"/>
      <c r="I1" s="2" t="n"/>
      <c r="J1" s="319" t="inlineStr">
        <is>
          <t>Общество с ограниченной ответственностью «ТК «ЯТА»</t>
        </is>
      </c>
    </row>
    <row r="2">
      <c r="A2" s="15" t="n"/>
      <c r="B2" s="15" t="n"/>
      <c r="C2" s="15" t="n"/>
      <c r="D2" s="15" t="n"/>
      <c r="E2" s="15" t="n"/>
      <c r="F2" s="2" t="inlineStr">
        <is>
          <t>Москва, 1-й Лучевой просек,</t>
        </is>
      </c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</row>
    <row r="3">
      <c r="A3" s="2" t="n"/>
      <c r="B3" s="319" t="n"/>
      <c r="C3" s="4" t="n"/>
      <c r="D3" s="2" t="n"/>
      <c r="E3" s="2" t="n"/>
      <c r="F3" s="2" t="inlineStr">
        <is>
          <t>15 стр. 9</t>
        </is>
      </c>
      <c r="G3" s="2" t="n"/>
      <c r="H3" s="2" t="n"/>
      <c r="I3" s="2" t="n"/>
      <c r="J3" s="2" t="n"/>
      <c r="K3" s="2" t="inlineStr">
        <is>
          <t>ОГРН: 1237700263305</t>
        </is>
      </c>
      <c r="L3" s="2" t="n"/>
      <c r="M3" s="2" t="n"/>
      <c r="N3" s="2" t="inlineStr">
        <is>
          <t xml:space="preserve">р/с: 40702810038000434807 </t>
        </is>
      </c>
      <c r="O3" s="2" t="n"/>
      <c r="P3" s="2" t="n"/>
    </row>
    <row r="4">
      <c r="A4" s="2" t="n"/>
      <c r="B4" s="319" t="n"/>
      <c r="C4" s="4" t="n"/>
      <c r="D4" s="2" t="n"/>
      <c r="E4" s="2" t="n"/>
      <c r="F4" s="2" t="n"/>
      <c r="G4" s="2" t="n"/>
      <c r="H4" s="2" t="n"/>
      <c r="I4" s="2" t="n"/>
      <c r="J4" s="2" t="n"/>
      <c r="K4" s="2" t="inlineStr">
        <is>
          <t>ИНН:  9717133346</t>
        </is>
      </c>
      <c r="L4" s="2" t="n"/>
      <c r="M4" s="2" t="n"/>
      <c r="N4" s="2" t="inlineStr">
        <is>
          <t>в ПАО «Сбербанк»</t>
        </is>
      </c>
      <c r="O4" s="2" t="n"/>
      <c r="P4" s="2" t="n"/>
    </row>
    <row r="5">
      <c r="A5" s="2" t="n"/>
      <c r="B5" s="319" t="n"/>
      <c r="C5" s="4" t="n"/>
      <c r="D5" s="2" t="n"/>
      <c r="E5" s="2" t="n"/>
      <c r="F5" s="2" t="inlineStr">
        <is>
          <t>oooyata.ru</t>
        </is>
      </c>
      <c r="G5" s="2" t="n"/>
      <c r="H5" s="2" t="n"/>
      <c r="I5" s="2" t="n"/>
      <c r="J5" s="2" t="n"/>
      <c r="K5" s="2" t="inlineStr">
        <is>
          <t>КПП: 771701001</t>
        </is>
      </c>
      <c r="L5" s="2" t="n"/>
      <c r="M5" s="2" t="n"/>
      <c r="N5" s="2" t="inlineStr">
        <is>
          <t>к/с: 30101810400000000225</t>
        </is>
      </c>
      <c r="O5" s="2" t="n"/>
      <c r="P5" s="2" t="n"/>
    </row>
    <row r="6" ht="15.75" customHeight="1" thickBot="1">
      <c r="A6" s="6" t="n"/>
      <c r="B6" s="7" t="n"/>
      <c r="C6" s="8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inlineStr">
        <is>
          <t>БИК: 044525225</t>
        </is>
      </c>
      <c r="O6" s="6" t="n"/>
      <c r="P6" s="6" t="n"/>
    </row>
    <row r="7" ht="15.75" customHeight="1" thickTop="1">
      <c r="A7" s="2" t="n"/>
      <c r="B7" s="319" t="n"/>
      <c r="C7" s="4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</row>
    <row r="8">
      <c r="A8" s="2" t="n"/>
      <c r="B8" s="319" t="n"/>
      <c r="C8" s="4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0" t="n"/>
    </row>
    <row r="9">
      <c r="A9" s="2" t="n"/>
      <c r="B9" s="319" t="n"/>
      <c r="C9" s="4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1" t="n"/>
    </row>
    <row r="10">
      <c r="A10" s="2" t="n"/>
      <c r="B10" s="319" t="n"/>
      <c r="C10" s="4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419" t="inlineStr">
        <is>
          <t>действует с 01.10.2026 г</t>
        </is>
      </c>
    </row>
    <row r="11">
      <c r="A11" s="2" t="n"/>
      <c r="B11" s="319" t="n"/>
      <c r="C11" s="4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1" t="n"/>
    </row>
    <row r="12">
      <c r="A12" s="2" t="n"/>
      <c r="B12" s="16" t="inlineStr">
        <is>
          <t>Тарифы на услуги перевозки сборного груза LTL по г. Алдан:</t>
        </is>
      </c>
      <c r="C12" s="16" t="n"/>
      <c r="D12" s="5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</row>
    <row r="14" ht="24" customHeight="1">
      <c r="A14" s="2" t="n"/>
      <c r="B14" s="328" t="inlineStr">
        <is>
          <t>Вес партии груза,
кг</t>
        </is>
      </c>
      <c r="C14" s="472" t="n"/>
      <c r="D14" s="472" t="n"/>
      <c r="E14" s="342" t="inlineStr">
        <is>
          <t>Объем партии груза,
м.куб.</t>
        </is>
      </c>
      <c r="F14" s="472" t="n"/>
      <c r="G14" s="472" t="n"/>
      <c r="H14" s="328" t="inlineStr">
        <is>
          <t>Стоимость,
руб.</t>
        </is>
      </c>
      <c r="I14" s="472" t="n"/>
      <c r="J14" s="472" t="n"/>
      <c r="K14" s="330" t="inlineStr">
        <is>
          <t>Погрузо-разгрузочные работы, руб.</t>
        </is>
      </c>
      <c r="L14" s="473" t="n"/>
      <c r="M14" s="330" t="inlineStr">
        <is>
          <t xml:space="preserve">Простой </t>
        </is>
      </c>
      <c r="N14" s="472" t="n"/>
      <c r="O14" s="473" t="n"/>
    </row>
    <row r="15">
      <c r="A15" s="2" t="n"/>
      <c r="B15" s="363" t="inlineStr">
        <is>
          <t>до 500 кг</t>
        </is>
      </c>
      <c r="C15" s="472" t="n"/>
      <c r="D15" s="472" t="n"/>
      <c r="E15" s="490" t="inlineStr">
        <is>
          <t>до 3,5</t>
        </is>
      </c>
      <c r="F15" s="472" t="n"/>
      <c r="G15" s="473" t="n"/>
      <c r="H15" s="502" t="n">
        <v>2500</v>
      </c>
      <c r="I15" s="472" t="n"/>
      <c r="J15" s="472" t="n"/>
      <c r="K15" s="402" t="inlineStr">
        <is>
          <t>*</t>
        </is>
      </c>
      <c r="L15" s="473" t="n"/>
      <c r="M15" s="503" t="inlineStr">
        <is>
          <t>от 30 мин. = 1 500 руб./час</t>
        </is>
      </c>
      <c r="N15" s="452" t="n"/>
      <c r="O15" s="475" t="n"/>
    </row>
    <row r="16">
      <c r="A16" s="2" t="n"/>
      <c r="B16" s="363" t="inlineStr">
        <is>
          <t>от 500 кг до 1 500 кг</t>
        </is>
      </c>
      <c r="C16" s="472" t="n"/>
      <c r="D16" s="472" t="n"/>
      <c r="E16" s="490" t="inlineStr">
        <is>
          <t>до 7</t>
        </is>
      </c>
      <c r="F16" s="472" t="n"/>
      <c r="G16" s="473" t="n"/>
      <c r="H16" s="502" t="n">
        <v>3500</v>
      </c>
      <c r="I16" s="472" t="n"/>
      <c r="J16" s="472" t="n"/>
      <c r="K16" s="507" t="n">
        <v>4300</v>
      </c>
      <c r="L16" s="473" t="n"/>
      <c r="M16" s="489" t="n"/>
      <c r="N16" s="486" t="n"/>
      <c r="O16" s="487" t="n"/>
    </row>
    <row r="17">
      <c r="A17" s="2" t="n"/>
      <c r="B17" s="363" t="inlineStr">
        <is>
          <t>от 1 501 кг до 3 000 кг</t>
        </is>
      </c>
      <c r="C17" s="472" t="n"/>
      <c r="D17" s="472" t="n"/>
      <c r="E17" s="490" t="inlineStr">
        <is>
          <t>до 15</t>
        </is>
      </c>
      <c r="F17" s="472" t="n"/>
      <c r="G17" s="473" t="n"/>
      <c r="H17" s="502" t="n">
        <v>4500</v>
      </c>
      <c r="I17" s="472" t="n"/>
      <c r="J17" s="472" t="n"/>
      <c r="K17" s="507" t="n">
        <v>7100</v>
      </c>
      <c r="L17" s="473" t="n"/>
      <c r="M17" s="503" t="inlineStr">
        <is>
          <t>от 45 мин. = 1 700 руб./час</t>
        </is>
      </c>
      <c r="N17" s="472" t="n"/>
      <c r="O17" s="473" t="n"/>
    </row>
    <row r="18">
      <c r="A18" s="2" t="n"/>
      <c r="B18" s="363" t="inlineStr">
        <is>
          <t>от 3 001 кг до 5 000 кг</t>
        </is>
      </c>
      <c r="C18" s="472" t="n"/>
      <c r="D18" s="472" t="n"/>
      <c r="E18" s="490" t="inlineStr">
        <is>
          <t>до 20</t>
        </is>
      </c>
      <c r="F18" s="472" t="n"/>
      <c r="G18" s="473" t="n"/>
      <c r="H18" s="502" t="n">
        <v>6000</v>
      </c>
      <c r="I18" s="472" t="n"/>
      <c r="J18" s="472" t="n"/>
      <c r="K18" s="507" t="n">
        <v>8400</v>
      </c>
      <c r="L18" s="473" t="n"/>
      <c r="M18" s="503" t="inlineStr">
        <is>
          <t>от 60 мин. = 2 000 руб./час</t>
        </is>
      </c>
      <c r="N18" s="472" t="n"/>
      <c r="O18" s="473" t="n"/>
    </row>
    <row r="19">
      <c r="A19" s="2" t="n"/>
      <c r="B19" s="363" t="inlineStr">
        <is>
          <t>от 5 001 кг до 10 000 кг</t>
        </is>
      </c>
      <c r="C19" s="472" t="n"/>
      <c r="D19" s="472" t="n"/>
      <c r="E19" s="490" t="inlineStr">
        <is>
          <t>до 20</t>
        </is>
      </c>
      <c r="F19" s="472" t="n"/>
      <c r="G19" s="473" t="n"/>
      <c r="H19" s="502" t="n">
        <v>12700</v>
      </c>
      <c r="I19" s="472" t="n"/>
      <c r="J19" s="472" t="n"/>
      <c r="K19" s="507" t="n">
        <v>10200</v>
      </c>
      <c r="L19" s="473" t="n"/>
      <c r="M19" s="503" t="inlineStr">
        <is>
          <t>от 60 мин. = 2 000 руб./час</t>
        </is>
      </c>
      <c r="N19" s="472" t="n"/>
      <c r="O19" s="473" t="n"/>
    </row>
    <row r="20">
      <c r="A20" s="2" t="n"/>
      <c r="B20" s="508" t="n"/>
      <c r="C20" s="508" t="n"/>
      <c r="D20" s="508" t="n"/>
      <c r="E20" s="508" t="n"/>
      <c r="F20" s="508" t="n"/>
      <c r="G20" s="508" t="n"/>
      <c r="H20" s="508" t="n"/>
      <c r="I20" s="508" t="n"/>
      <c r="J20" s="509" t="n"/>
      <c r="K20" s="509" t="n"/>
      <c r="L20" s="509" t="n"/>
      <c r="M20" s="509" t="n"/>
      <c r="N20" s="509" t="n"/>
      <c r="O20" s="509" t="n"/>
    </row>
    <row r="21">
      <c r="A21" s="2" t="n"/>
      <c r="B21" s="493" t="inlineStr">
        <is>
          <t xml:space="preserve">* Погрузо-разгрузочные работы: </t>
        </is>
      </c>
      <c r="C21" s="472" t="n"/>
      <c r="D21" s="472" t="n"/>
      <c r="E21" s="472" t="n"/>
      <c r="F21" s="472" t="n"/>
      <c r="G21" s="472" t="n"/>
      <c r="H21" s="472" t="n"/>
      <c r="I21" s="472" t="n"/>
      <c r="J21" s="472" t="n"/>
      <c r="K21" s="472" t="n"/>
      <c r="L21" s="473" t="n"/>
      <c r="M21" s="494" t="inlineStr">
        <is>
          <t>Стоимость, руб</t>
        </is>
      </c>
      <c r="N21" s="472" t="n"/>
      <c r="O21" s="473" t="n"/>
    </row>
    <row r="22">
      <c r="A22" s="2" t="n"/>
      <c r="B22" s="495" t="inlineStr">
        <is>
          <t xml:space="preserve">до 100 кг          </t>
        </is>
      </c>
      <c r="C22" s="472" t="n"/>
      <c r="D22" s="472" t="n"/>
      <c r="E22" s="472" t="n"/>
      <c r="F22" s="472" t="n"/>
      <c r="G22" s="472" t="n"/>
      <c r="H22" s="472" t="n"/>
      <c r="I22" s="472" t="n"/>
      <c r="J22" s="472" t="n"/>
      <c r="K22" s="472" t="n"/>
      <c r="L22" s="472" t="n"/>
      <c r="M22" s="477" t="n">
        <v>3000</v>
      </c>
      <c r="N22" s="472" t="n"/>
      <c r="O22" s="473" t="n"/>
    </row>
    <row r="23">
      <c r="A23" s="2" t="n"/>
      <c r="B23" s="495" t="inlineStr">
        <is>
          <t xml:space="preserve">от 100 до 300 кг        </t>
        </is>
      </c>
      <c r="C23" s="472" t="n"/>
      <c r="D23" s="472" t="n"/>
      <c r="E23" s="472" t="n"/>
      <c r="F23" s="472" t="n"/>
      <c r="G23" s="472" t="n"/>
      <c r="H23" s="472" t="n"/>
      <c r="I23" s="472" t="n"/>
      <c r="J23" s="472" t="n"/>
      <c r="K23" s="472" t="n"/>
      <c r="L23" s="472" t="n"/>
      <c r="M23" s="477" t="n">
        <v>3600</v>
      </c>
      <c r="N23" s="472" t="n"/>
      <c r="O23" s="473" t="n"/>
    </row>
    <row r="24">
      <c r="A24" s="2" t="n"/>
      <c r="B24" s="495" t="inlineStr">
        <is>
          <t>от 300 кг до 500 кг</t>
        </is>
      </c>
      <c r="C24" s="472" t="n"/>
      <c r="D24" s="472" t="n"/>
      <c r="E24" s="472" t="n"/>
      <c r="F24" s="472" t="n"/>
      <c r="G24" s="472" t="n"/>
      <c r="H24" s="472" t="n"/>
      <c r="I24" s="472" t="n"/>
      <c r="J24" s="472" t="n"/>
      <c r="K24" s="472" t="n"/>
      <c r="L24" s="472" t="n"/>
      <c r="M24" s="477" t="n">
        <v>4200</v>
      </c>
      <c r="N24" s="472" t="n"/>
      <c r="O24" s="473" t="n"/>
    </row>
    <row r="25">
      <c r="A25" s="2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319" t="n"/>
      <c r="N25" s="319" t="n"/>
      <c r="O25" s="319" t="n"/>
    </row>
    <row r="26">
      <c r="A26" s="2" t="n"/>
      <c r="B26" s="16" t="inlineStr">
        <is>
          <t>Условия оказания ПРР услуги:</t>
        </is>
      </c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</row>
    <row r="27">
      <c r="A27" s="2" t="n"/>
      <c r="B27" s="2" t="inlineStr">
        <is>
          <t>Вес одного грузового места не превышает 25 кг, объем одного грузового места не превышает 0,2 м³</t>
        </is>
      </c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</row>
    <row r="28">
      <c r="A28" s="14" t="n"/>
      <c r="B28" s="2" t="inlineStr">
        <is>
          <t>Максимальный габарит одной из сторон (длина, ширина, высота) не превышает 2 м.</t>
        </is>
      </c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</row>
    <row r="29">
      <c r="A29" s="2" t="n"/>
      <c r="B29" s="4" t="inlineStr">
        <is>
          <t>Наценка за подъем/спуск на этаж - по договоренности</t>
        </is>
      </c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</row>
    <row r="30">
      <c r="A30" s="14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</row>
    <row r="31">
      <c r="A31" s="319" t="n"/>
      <c r="B31" s="16" t="inlineStr">
        <is>
          <t xml:space="preserve">За негабаритный груз наценка 15% к тарифу: </t>
        </is>
      </c>
      <c r="C31" s="4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</row>
    <row r="32">
      <c r="A32" s="14" t="inlineStr">
        <is>
          <t>-</t>
        </is>
      </c>
      <c r="B32" s="4" t="inlineStr">
        <is>
          <t xml:space="preserve">если одно тарное место весом свыше 500 кг, или сумма 3-х измерений (Д;Ш;В) одного места более 3,7 метров, </t>
        </is>
      </c>
      <c r="C32" s="4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</row>
    <row r="33">
      <c r="A33" s="319" t="n"/>
      <c r="B33" s="4" t="inlineStr">
        <is>
          <t>либо одна из сторон более 3-х метров;</t>
        </is>
      </c>
      <c r="C33" s="4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</row>
    <row r="34">
      <c r="A34" s="319" t="n"/>
      <c r="B34" s="4" t="n"/>
      <c r="C34" s="4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</row>
    <row r="35">
      <c r="A35" s="319" t="n"/>
      <c r="B35" s="16" t="inlineStr">
        <is>
          <t>За негабаритный груз наценка 30% к тарифу:</t>
        </is>
      </c>
      <c r="C35" s="4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</row>
    <row r="36">
      <c r="A36" s="14" t="inlineStr">
        <is>
          <t>-</t>
        </is>
      </c>
      <c r="B36" s="4" t="inlineStr">
        <is>
          <t xml:space="preserve">если одно тарное место весом свыше 1000 кг, или сумма 3-х измерений (Д;Ш;В) одного места более 3,85 метров, </t>
        </is>
      </c>
      <c r="C36" s="4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</row>
    <row r="37">
      <c r="A37" s="319" t="n"/>
      <c r="B37" s="4" t="inlineStr">
        <is>
          <t>либо одна из сторон более 3,5 метров;</t>
        </is>
      </c>
      <c r="C37" s="4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</row>
    <row r="38">
      <c r="A38" s="319" t="n"/>
      <c r="B38" s="4" t="n"/>
      <c r="C38" s="4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</row>
    <row r="39">
      <c r="A39" s="319" t="n"/>
      <c r="B39" s="16" t="inlineStr">
        <is>
          <t>За негабаритный груз наценка 50% к тарифу:</t>
        </is>
      </c>
      <c r="C39" s="4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</row>
    <row r="40">
      <c r="A40" s="14" t="inlineStr">
        <is>
          <t>-</t>
        </is>
      </c>
      <c r="B40" s="4" t="inlineStr">
        <is>
          <t>если одно тарное место весом свыше 3000 кг, или сумма 3-х измерений (Д;Ш;В) одного места более 4,0 метров,</t>
        </is>
      </c>
      <c r="C40" s="4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</row>
    <row r="41">
      <c r="A41" s="14" t="n"/>
      <c r="B41" s="4" t="inlineStr">
        <is>
          <t xml:space="preserve"> либо одна из сторон более 4,0 метров;</t>
        </is>
      </c>
      <c r="C41" s="4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</row>
    <row r="42">
      <c r="A42" s="14" t="n"/>
      <c r="B42" s="319" t="n"/>
      <c r="C42" s="4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</row>
    <row r="43">
      <c r="A43" s="319" t="n"/>
      <c r="B43" s="16" t="inlineStr">
        <is>
          <t xml:space="preserve">Наценка 50% к тарифу: </t>
        </is>
      </c>
      <c r="C43" s="4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</row>
    <row r="44">
      <c r="A44" s="14" t="inlineStr">
        <is>
          <t>-</t>
        </is>
      </c>
      <c r="B44" s="4" t="inlineStr">
        <is>
          <t>перевозка груза с температурным режимом;</t>
        </is>
      </c>
      <c r="C44" s="4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</row>
    <row r="45">
      <c r="A45" s="14" t="inlineStr">
        <is>
          <t>-</t>
        </is>
      </c>
      <c r="B45" s="4" t="inlineStr">
        <is>
          <t>перевозка груза на условиях клиента (нестандартные условия перевозки грузов необходимо предварительно согласовать</t>
        </is>
      </c>
      <c r="C45" s="4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</row>
    <row r="46">
      <c r="A46" s="14" t="n"/>
      <c r="B46" s="4" t="inlineStr">
        <is>
          <t>с менеджером)</t>
        </is>
      </c>
      <c r="C46" s="4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</row>
    <row r="47">
      <c r="A47" s="14" t="inlineStr">
        <is>
          <t>-</t>
        </is>
      </c>
      <c r="B47" s="4" t="inlineStr">
        <is>
          <t xml:space="preserve">за хрупкий, ценный груз. Если клиент отказывается от наценки за хрупкий груз, то компания не несет </t>
        </is>
      </c>
      <c r="C47" s="4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</row>
    <row r="48">
      <c r="A48" s="14" t="n"/>
      <c r="B48" s="19" t="inlineStr">
        <is>
          <t>ответственности за бой, порчу груза;</t>
        </is>
      </c>
      <c r="C48" s="4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</row>
    <row r="49">
      <c r="A49" s="14" t="n"/>
      <c r="B49" s="19" t="n"/>
      <c r="C49" s="4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</row>
    <row r="50">
      <c r="A50" s="2" t="n"/>
      <c r="B50" s="41" t="inlineStr">
        <is>
          <t>Тарифы на услуги автотранспорта FTL из г. Алдан:</t>
        </is>
      </c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5" t="n"/>
      <c r="M50" s="15" t="n"/>
      <c r="N50" s="15" t="n"/>
      <c r="O50" s="15" t="n"/>
    </row>
    <row r="51" ht="15" customHeight="1">
      <c r="A51" s="2" t="n"/>
      <c r="B51" s="41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5" t="n"/>
      <c r="M51" s="15" t="n"/>
      <c r="N51" s="15" t="n"/>
      <c r="O51" s="15" t="n"/>
    </row>
    <row r="52" ht="36" customHeight="1">
      <c r="A52" s="2" t="n"/>
      <c r="B52" s="400" t="inlineStr">
        <is>
          <t>Направление</t>
        </is>
      </c>
      <c r="C52" s="510" t="n"/>
      <c r="D52" s="510" t="n"/>
      <c r="E52" s="510" t="n"/>
      <c r="F52" s="510" t="n"/>
      <c r="G52" s="510" t="n"/>
      <c r="H52" s="510" t="n"/>
      <c r="I52" s="510" t="n"/>
      <c r="J52" s="511" t="n"/>
      <c r="K52" s="400" t="inlineStr">
        <is>
          <t xml:space="preserve"> до 5 тн/ до 35 м3                 Стоимость ТС, руб. с НДС</t>
        </is>
      </c>
      <c r="L52" s="511" t="n"/>
      <c r="M52" s="400" t="inlineStr">
        <is>
          <t>Температурный режим, руб. с НДС</t>
        </is>
      </c>
      <c r="N52" s="510" t="n"/>
      <c r="O52" s="511" t="n"/>
    </row>
    <row r="53" ht="15" customHeight="1">
      <c r="B53" s="397" t="inlineStr">
        <is>
          <t>Алдан-Нерюнгри</t>
        </is>
      </c>
      <c r="C53" s="510" t="n"/>
      <c r="D53" s="510" t="n"/>
      <c r="E53" s="510" t="n"/>
      <c r="F53" s="510" t="n"/>
      <c r="G53" s="510" t="n"/>
      <c r="H53" s="510" t="n"/>
      <c r="I53" s="510" t="n"/>
      <c r="J53" s="511" t="n"/>
      <c r="K53" s="512" t="n">
        <v>85000</v>
      </c>
      <c r="L53" s="511" t="n"/>
      <c r="M53" s="399" t="inlineStr">
        <is>
          <t>плюс 50% от тарифа</t>
        </is>
      </c>
      <c r="N53" s="510" t="n"/>
      <c r="O53" s="511" t="n"/>
    </row>
    <row r="54" ht="15" customHeight="1">
      <c r="B54" s="397" t="inlineStr">
        <is>
          <t>Алдан-Якутск*</t>
        </is>
      </c>
      <c r="C54" s="510" t="n"/>
      <c r="D54" s="510" t="n"/>
      <c r="E54" s="510" t="n"/>
      <c r="F54" s="510" t="n"/>
      <c r="G54" s="510" t="n"/>
      <c r="H54" s="510" t="n"/>
      <c r="I54" s="510" t="n"/>
      <c r="J54" s="511" t="n"/>
      <c r="K54" s="512" t="n">
        <v>145000</v>
      </c>
      <c r="L54" s="511" t="n"/>
      <c r="M54" s="399" t="inlineStr">
        <is>
          <t>плюс 50% от тарифа</t>
        </is>
      </c>
      <c r="N54" s="510" t="n"/>
      <c r="O54" s="511" t="n"/>
    </row>
    <row r="55" ht="15" customHeight="1">
      <c r="B55" s="397" t="inlineStr">
        <is>
          <t>Алдан-Нижний Бестях</t>
        </is>
      </c>
      <c r="C55" s="510" t="n"/>
      <c r="D55" s="510" t="n"/>
      <c r="E55" s="510" t="n"/>
      <c r="F55" s="510" t="n"/>
      <c r="G55" s="510" t="n"/>
      <c r="H55" s="510" t="n"/>
      <c r="I55" s="510" t="n"/>
      <c r="J55" s="511" t="n"/>
      <c r="K55" s="512" t="n">
        <v>145000</v>
      </c>
      <c r="L55" s="511" t="n"/>
      <c r="M55" s="399" t="inlineStr">
        <is>
          <t>плюс 50% от тарифа</t>
        </is>
      </c>
      <c r="N55" s="510" t="n"/>
      <c r="O55" s="511" t="n"/>
    </row>
    <row r="56" ht="15" customHeight="1">
      <c r="B56" s="397" t="inlineStr">
        <is>
          <t>Алдан-Хатыми</t>
        </is>
      </c>
      <c r="C56" s="510" t="n"/>
      <c r="D56" s="510" t="n"/>
      <c r="E56" s="510" t="n"/>
      <c r="F56" s="510" t="n"/>
      <c r="G56" s="510" t="n"/>
      <c r="H56" s="510" t="n"/>
      <c r="I56" s="510" t="n"/>
      <c r="J56" s="511" t="n"/>
      <c r="K56" s="512" t="n">
        <v>68000</v>
      </c>
      <c r="L56" s="511" t="n"/>
      <c r="M56" s="399" t="inlineStr">
        <is>
          <t>плюс 50% от тарифа</t>
        </is>
      </c>
      <c r="N56" s="510" t="n"/>
      <c r="O56" s="511" t="n"/>
    </row>
    <row r="57" ht="15" customHeight="1">
      <c r="B57" s="397" t="inlineStr">
        <is>
          <t>Алдан-Б. Нимныр</t>
        </is>
      </c>
      <c r="C57" s="510" t="n"/>
      <c r="D57" s="510" t="n"/>
      <c r="E57" s="510" t="n"/>
      <c r="F57" s="510" t="n"/>
      <c r="G57" s="510" t="n"/>
      <c r="H57" s="510" t="n"/>
      <c r="I57" s="510" t="n"/>
      <c r="J57" s="511" t="n"/>
      <c r="K57" s="512" t="n">
        <v>28000</v>
      </c>
      <c r="L57" s="511" t="n"/>
      <c r="M57" s="399" t="inlineStr">
        <is>
          <t>плюс 50% от тарифа</t>
        </is>
      </c>
      <c r="N57" s="510" t="n"/>
      <c r="O57" s="511" t="n"/>
    </row>
    <row r="58" ht="15" customHeight="1">
      <c r="B58" s="397" t="inlineStr">
        <is>
          <t>Алдан-Лебединый</t>
        </is>
      </c>
      <c r="C58" s="510" t="n"/>
      <c r="D58" s="510" t="n"/>
      <c r="E58" s="510" t="n"/>
      <c r="F58" s="510" t="n"/>
      <c r="G58" s="510" t="n"/>
      <c r="H58" s="510" t="n"/>
      <c r="I58" s="510" t="n"/>
      <c r="J58" s="511" t="n"/>
      <c r="K58" s="512" t="n">
        <v>20000</v>
      </c>
      <c r="L58" s="511" t="n"/>
      <c r="M58" s="399" t="inlineStr">
        <is>
          <t>плюс 50% от тарифа</t>
        </is>
      </c>
      <c r="N58" s="510" t="n"/>
      <c r="O58" s="511" t="n"/>
    </row>
    <row r="59" ht="15" customHeight="1">
      <c r="B59" s="397" t="inlineStr">
        <is>
          <t>Алдан-Хатыстыр</t>
        </is>
      </c>
      <c r="C59" s="510" t="n"/>
      <c r="D59" s="510" t="n"/>
      <c r="E59" s="510" t="n"/>
      <c r="F59" s="510" t="n"/>
      <c r="G59" s="510" t="n"/>
      <c r="H59" s="510" t="n"/>
      <c r="I59" s="510" t="n"/>
      <c r="J59" s="511" t="n"/>
      <c r="K59" s="512" t="n">
        <v>30000</v>
      </c>
      <c r="L59" s="511" t="n"/>
      <c r="M59" s="399" t="inlineStr">
        <is>
          <t>плюс 50% от тарифа</t>
        </is>
      </c>
      <c r="N59" s="510" t="n"/>
      <c r="O59" s="511" t="n"/>
    </row>
    <row r="60" ht="15" customHeight="1">
      <c r="B60" s="397" t="inlineStr">
        <is>
          <t>Алдан-Ленинский</t>
        </is>
      </c>
      <c r="C60" s="510" t="n"/>
      <c r="D60" s="510" t="n"/>
      <c r="E60" s="510" t="n"/>
      <c r="F60" s="510" t="n"/>
      <c r="G60" s="510" t="n"/>
      <c r="H60" s="510" t="n"/>
      <c r="I60" s="510" t="n"/>
      <c r="J60" s="511" t="n"/>
      <c r="K60" s="512" t="n">
        <v>18000</v>
      </c>
      <c r="L60" s="511" t="n"/>
      <c r="M60" s="399" t="inlineStr">
        <is>
          <t>плюс 50% от тарифа</t>
        </is>
      </c>
      <c r="N60" s="510" t="n"/>
      <c r="O60" s="511" t="n"/>
    </row>
    <row r="61" ht="15" customHeight="1">
      <c r="B61" s="397" t="inlineStr">
        <is>
          <t>Алдан-Солнечный</t>
        </is>
      </c>
      <c r="C61" s="510" t="n"/>
      <c r="D61" s="510" t="n"/>
      <c r="E61" s="510" t="n"/>
      <c r="F61" s="510" t="n"/>
      <c r="G61" s="510" t="n"/>
      <c r="H61" s="510" t="n"/>
      <c r="I61" s="510" t="n"/>
      <c r="J61" s="511" t="n"/>
      <c r="K61" s="512" t="n">
        <v>18000</v>
      </c>
      <c r="L61" s="511" t="n"/>
      <c r="M61" s="399" t="inlineStr">
        <is>
          <t>плюс 50% от тарифа</t>
        </is>
      </c>
      <c r="N61" s="510" t="n"/>
      <c r="O61" s="511" t="n"/>
    </row>
    <row r="62" ht="15" customHeight="1">
      <c r="B62" s="397" t="inlineStr">
        <is>
          <t>Алдан-Н. Куранах</t>
        </is>
      </c>
      <c r="C62" s="510" t="n"/>
      <c r="D62" s="510" t="n"/>
      <c r="E62" s="510" t="n"/>
      <c r="F62" s="510" t="n"/>
      <c r="G62" s="510" t="n"/>
      <c r="H62" s="510" t="n"/>
      <c r="I62" s="510" t="n"/>
      <c r="J62" s="511" t="n"/>
      <c r="K62" s="512" t="n">
        <v>25000</v>
      </c>
      <c r="L62" s="511" t="n"/>
      <c r="M62" s="399" t="inlineStr">
        <is>
          <t>плюс 50% от тарифа</t>
        </is>
      </c>
      <c r="N62" s="510" t="n"/>
      <c r="O62" s="511" t="n"/>
    </row>
    <row r="63" ht="15" customHeight="1">
      <c r="B63" s="397" t="inlineStr">
        <is>
          <t>Алдан-В. Куранах</t>
        </is>
      </c>
      <c r="C63" s="510" t="n"/>
      <c r="D63" s="510" t="n"/>
      <c r="E63" s="510" t="n"/>
      <c r="F63" s="510" t="n"/>
      <c r="G63" s="510" t="n"/>
      <c r="H63" s="510" t="n"/>
      <c r="I63" s="510" t="n"/>
      <c r="J63" s="511" t="n"/>
      <c r="K63" s="512" t="n">
        <v>26000</v>
      </c>
      <c r="L63" s="511" t="n"/>
      <c r="M63" s="399" t="inlineStr">
        <is>
          <t>плюс 50% от тарифа</t>
        </is>
      </c>
      <c r="N63" s="510" t="n"/>
      <c r="O63" s="511" t="n"/>
    </row>
    <row r="64" ht="15" customHeight="1">
      <c r="B64" s="397" t="inlineStr">
        <is>
          <t>Алдан-Томмот</t>
        </is>
      </c>
      <c r="C64" s="510" t="n"/>
      <c r="D64" s="510" t="n"/>
      <c r="E64" s="510" t="n"/>
      <c r="F64" s="510" t="n"/>
      <c r="G64" s="510" t="n"/>
      <c r="H64" s="510" t="n"/>
      <c r="I64" s="510" t="n"/>
      <c r="J64" s="511" t="n"/>
      <c r="K64" s="512" t="n">
        <v>29000</v>
      </c>
      <c r="L64" s="511" t="n"/>
      <c r="M64" s="399" t="inlineStr">
        <is>
          <t>плюс 50% от тарифа</t>
        </is>
      </c>
      <c r="N64" s="510" t="n"/>
      <c r="O64" s="511" t="n"/>
    </row>
    <row r="65" ht="15" customHeight="1">
      <c r="B65" s="397" t="inlineStr">
        <is>
          <t>Алдан-Алексеевск-Дивный</t>
        </is>
      </c>
      <c r="C65" s="510" t="n"/>
      <c r="D65" s="510" t="n"/>
      <c r="E65" s="510" t="n"/>
      <c r="F65" s="510" t="n"/>
      <c r="G65" s="510" t="n"/>
      <c r="H65" s="510" t="n"/>
      <c r="I65" s="510" t="n"/>
      <c r="J65" s="511" t="n"/>
      <c r="K65" s="512" t="n">
        <v>29800</v>
      </c>
      <c r="L65" s="511" t="n"/>
      <c r="M65" s="399" t="inlineStr">
        <is>
          <t>плюс 50% от тарифа</t>
        </is>
      </c>
      <c r="N65" s="510" t="n"/>
      <c r="O65" s="511" t="n"/>
    </row>
    <row r="66" ht="15" customHeight="1">
      <c r="B66" s="397" t="inlineStr">
        <is>
          <t>Алдан-Якокит</t>
        </is>
      </c>
      <c r="C66" s="510" t="n"/>
      <c r="D66" s="510" t="n"/>
      <c r="E66" s="510" t="n"/>
      <c r="F66" s="510" t="n"/>
      <c r="G66" s="510" t="n"/>
      <c r="H66" s="510" t="n"/>
      <c r="I66" s="510" t="n"/>
      <c r="J66" s="511" t="n"/>
      <c r="K66" s="512" t="n">
        <v>26500</v>
      </c>
      <c r="L66" s="511" t="n"/>
      <c r="M66" s="399" t="inlineStr">
        <is>
          <t>плюс 50% от тарифа</t>
        </is>
      </c>
      <c r="N66" s="510" t="n"/>
      <c r="O66" s="511" t="n"/>
    </row>
    <row r="67" ht="15" customHeight="1">
      <c r="B67" s="397" t="inlineStr">
        <is>
          <t>Алдан-ООО СГК-ГСМ</t>
        </is>
      </c>
      <c r="C67" s="510" t="n"/>
      <c r="D67" s="510" t="n"/>
      <c r="E67" s="510" t="n"/>
      <c r="F67" s="510" t="n"/>
      <c r="G67" s="510" t="n"/>
      <c r="H67" s="510" t="n"/>
      <c r="I67" s="510" t="n"/>
      <c r="J67" s="511" t="n"/>
      <c r="K67" s="512" t="n">
        <v>23000</v>
      </c>
      <c r="L67" s="511" t="n"/>
      <c r="M67" s="399" t="inlineStr">
        <is>
          <t>плюс 50% от тарифа</t>
        </is>
      </c>
      <c r="N67" s="510" t="n"/>
      <c r="O67" s="511" t="n"/>
    </row>
    <row r="68" ht="15" customHeight="1">
      <c r="B68" s="397" t="inlineStr">
        <is>
          <t>Алдан-СГК-1 (612 км)</t>
        </is>
      </c>
      <c r="C68" s="510" t="n"/>
      <c r="D68" s="510" t="n"/>
      <c r="E68" s="510" t="n"/>
      <c r="F68" s="510" t="n"/>
      <c r="G68" s="510" t="n"/>
      <c r="H68" s="510" t="n"/>
      <c r="I68" s="510" t="n"/>
      <c r="J68" s="511" t="n"/>
      <c r="K68" s="512" t="n">
        <v>25000</v>
      </c>
      <c r="L68" s="511" t="n"/>
      <c r="M68" s="399" t="inlineStr">
        <is>
          <t>плюс 50% от тарифа</t>
        </is>
      </c>
      <c r="N68" s="510" t="n"/>
      <c r="O68" s="511" t="n"/>
    </row>
    <row r="69" ht="15" customHeight="1">
      <c r="B69" s="397" t="inlineStr">
        <is>
          <t>Алдан-ООО СГК-Сервис (612 км)</t>
        </is>
      </c>
      <c r="C69" s="510" t="n"/>
      <c r="D69" s="510" t="n"/>
      <c r="E69" s="510" t="n"/>
      <c r="F69" s="510" t="n"/>
      <c r="G69" s="510" t="n"/>
      <c r="H69" s="510" t="n"/>
      <c r="I69" s="510" t="n"/>
      <c r="J69" s="511" t="n"/>
      <c r="K69" s="512" t="n">
        <v>25000</v>
      </c>
      <c r="L69" s="511" t="n"/>
      <c r="M69" s="399" t="inlineStr">
        <is>
          <t>плюс 50% от тарифа</t>
        </is>
      </c>
      <c r="N69" s="510" t="n"/>
      <c r="O69" s="511" t="n"/>
    </row>
    <row r="70" ht="15" customHeight="1">
      <c r="B70" s="397" t="inlineStr">
        <is>
          <t>Алдан-ООО СГК КС-4 (Нимныр)</t>
        </is>
      </c>
      <c r="C70" s="510" t="n"/>
      <c r="D70" s="510" t="n"/>
      <c r="E70" s="510" t="n"/>
      <c r="F70" s="510" t="n"/>
      <c r="G70" s="510" t="n"/>
      <c r="H70" s="510" t="n"/>
      <c r="I70" s="510" t="n"/>
      <c r="J70" s="511" t="n"/>
      <c r="K70" s="512" t="n">
        <v>45000</v>
      </c>
      <c r="L70" s="511" t="n"/>
      <c r="M70" s="399" t="inlineStr">
        <is>
          <t>плюс 50% от тарифа</t>
        </is>
      </c>
      <c r="N70" s="510" t="n"/>
      <c r="O70" s="511" t="n"/>
    </row>
    <row r="71" ht="15" customHeight="1">
      <c r="B71" s="397" t="inlineStr">
        <is>
          <t>Алдан-АО Золото Селигдар</t>
        </is>
      </c>
      <c r="C71" s="510" t="n"/>
      <c r="D71" s="510" t="n"/>
      <c r="E71" s="510" t="n"/>
      <c r="F71" s="510" t="n"/>
      <c r="G71" s="510" t="n"/>
      <c r="H71" s="510" t="n"/>
      <c r="I71" s="510" t="n"/>
      <c r="J71" s="511" t="n"/>
      <c r="K71" s="512" t="n">
        <v>18600</v>
      </c>
      <c r="L71" s="511" t="n"/>
      <c r="M71" s="399" t="inlineStr">
        <is>
          <t>плюс 50% от тарифа</t>
        </is>
      </c>
      <c r="N71" s="510" t="n"/>
      <c r="O71" s="511" t="n"/>
    </row>
    <row r="72" ht="15" customHeight="1">
      <c r="B72" s="397" t="inlineStr">
        <is>
          <t>Алдан Лунный участок</t>
        </is>
      </c>
      <c r="C72" s="510" t="n"/>
      <c r="D72" s="510" t="n"/>
      <c r="E72" s="510" t="n"/>
      <c r="F72" s="510" t="n"/>
      <c r="G72" s="510" t="n"/>
      <c r="H72" s="510" t="n"/>
      <c r="I72" s="510" t="n"/>
      <c r="J72" s="511" t="n"/>
      <c r="K72" s="512" t="n">
        <v>30500</v>
      </c>
      <c r="L72" s="511" t="n"/>
      <c r="M72" s="399" t="inlineStr">
        <is>
          <t>плюс 50% от тарифа</t>
        </is>
      </c>
      <c r="N72" s="510" t="n"/>
      <c r="O72" s="511" t="n"/>
    </row>
    <row r="73" ht="15" customHeight="1">
      <c r="B73" s="397" t="inlineStr">
        <is>
          <t>Алдан-ООО ТД Полиметалл</t>
        </is>
      </c>
      <c r="C73" s="510" t="n"/>
      <c r="D73" s="510" t="n"/>
      <c r="E73" s="510" t="n"/>
      <c r="F73" s="510" t="n"/>
      <c r="G73" s="510" t="n"/>
      <c r="H73" s="510" t="n"/>
      <c r="I73" s="510" t="n"/>
      <c r="J73" s="511" t="n"/>
      <c r="K73" s="512" t="n">
        <v>145000</v>
      </c>
      <c r="L73" s="511" t="n"/>
      <c r="M73" s="399" t="inlineStr">
        <is>
          <t>плюс 50% от тарифа</t>
        </is>
      </c>
      <c r="N73" s="510" t="n"/>
      <c r="O73" s="511" t="n"/>
    </row>
    <row r="74" ht="15" customHeight="1">
      <c r="B74" s="397" t="inlineStr">
        <is>
          <t>Алдан-ООО Дорснаб</t>
        </is>
      </c>
      <c r="C74" s="510" t="n"/>
      <c r="D74" s="510" t="n"/>
      <c r="E74" s="510" t="n"/>
      <c r="F74" s="510" t="n"/>
      <c r="G74" s="510" t="n"/>
      <c r="H74" s="510" t="n"/>
      <c r="I74" s="510" t="n"/>
      <c r="J74" s="511" t="n"/>
      <c r="K74" s="512" t="n">
        <v>19500</v>
      </c>
      <c r="L74" s="511" t="n"/>
      <c r="M74" s="399" t="inlineStr">
        <is>
          <t>плюс 50% от тарифа</t>
        </is>
      </c>
      <c r="N74" s="510" t="n"/>
      <c r="O74" s="511" t="n"/>
    </row>
    <row r="75" ht="15" customHeight="1">
      <c r="B75" s="397" t="inlineStr">
        <is>
          <t>Алдан-АО ТЗРК</t>
        </is>
      </c>
      <c r="C75" s="510" t="n"/>
      <c r="D75" s="510" t="n"/>
      <c r="E75" s="510" t="n"/>
      <c r="F75" s="510" t="n"/>
      <c r="G75" s="510" t="n"/>
      <c r="H75" s="510" t="n"/>
      <c r="I75" s="510" t="n"/>
      <c r="J75" s="511" t="n"/>
      <c r="K75" s="512" t="n">
        <v>145000</v>
      </c>
      <c r="L75" s="511" t="n"/>
      <c r="M75" s="399" t="inlineStr">
        <is>
          <t>плюс 50% от тарифа</t>
        </is>
      </c>
      <c r="N75" s="510" t="n"/>
      <c r="O75" s="511" t="n"/>
    </row>
    <row r="76" ht="15" customHeight="1">
      <c r="B76" s="397" t="inlineStr">
        <is>
          <t>Алдан АЯМТранссервис</t>
        </is>
      </c>
      <c r="C76" s="510" t="n"/>
      <c r="D76" s="510" t="n"/>
      <c r="E76" s="510" t="n"/>
      <c r="F76" s="510" t="n"/>
      <c r="G76" s="510" t="n"/>
      <c r="H76" s="510" t="n"/>
      <c r="I76" s="510" t="n"/>
      <c r="J76" s="511" t="n"/>
      <c r="K76" s="512" t="n">
        <v>45000</v>
      </c>
      <c r="L76" s="511" t="n"/>
      <c r="M76" s="399" t="inlineStr">
        <is>
          <t>плюс 50% от тарифа</t>
        </is>
      </c>
      <c r="N76" s="510" t="n"/>
      <c r="O76" s="511" t="n"/>
    </row>
    <row r="77" ht="15" customHeight="1">
      <c r="B77" s="394" t="inlineStr">
        <is>
          <t>Алдан-Бестях 11-й км Майнинской трассы</t>
        </is>
      </c>
      <c r="C77" s="510" t="n"/>
      <c r="D77" s="510" t="n"/>
      <c r="E77" s="510" t="n"/>
      <c r="F77" s="510" t="n"/>
      <c r="G77" s="510" t="n"/>
      <c r="H77" s="510" t="n"/>
      <c r="I77" s="510" t="n"/>
      <c r="J77" s="511" t="n"/>
      <c r="K77" s="513" t="n"/>
      <c r="L77" s="511" t="n"/>
      <c r="M77" s="396" t="n"/>
      <c r="N77" s="510" t="n"/>
      <c r="O77" s="511" t="n"/>
    </row>
    <row r="78" ht="15" customHeight="1">
      <c r="B78" s="397" t="inlineStr">
        <is>
          <t>до 1 000 кг / до 10 м3</t>
        </is>
      </c>
      <c r="C78" s="510" t="n"/>
      <c r="D78" s="510" t="n"/>
      <c r="E78" s="510" t="n"/>
      <c r="F78" s="510" t="n"/>
      <c r="G78" s="510" t="n"/>
      <c r="H78" s="510" t="n"/>
      <c r="I78" s="510" t="n"/>
      <c r="J78" s="511" t="n"/>
      <c r="K78" s="512" t="n">
        <v>65000</v>
      </c>
      <c r="L78" s="511" t="n"/>
      <c r="M78" s="399" t="inlineStr">
        <is>
          <t>плюс 50% от тарифа</t>
        </is>
      </c>
      <c r="N78" s="510" t="n"/>
      <c r="O78" s="511" t="n"/>
    </row>
    <row r="79" ht="15" customHeight="1">
      <c r="B79" s="397" t="inlineStr">
        <is>
          <t>до 5 000 кг / до 20 м3</t>
        </is>
      </c>
      <c r="C79" s="510" t="n"/>
      <c r="D79" s="510" t="n"/>
      <c r="E79" s="510" t="n"/>
      <c r="F79" s="510" t="n"/>
      <c r="G79" s="510" t="n"/>
      <c r="H79" s="510" t="n"/>
      <c r="I79" s="510" t="n"/>
      <c r="J79" s="511" t="n"/>
      <c r="K79" s="512" t="n">
        <v>88000</v>
      </c>
      <c r="L79" s="511" t="n"/>
      <c r="M79" s="399" t="inlineStr">
        <is>
          <t>плюс 50% от тарифа</t>
        </is>
      </c>
      <c r="N79" s="510" t="n"/>
      <c r="O79" s="511" t="n"/>
    </row>
    <row r="80" ht="15" customHeight="1">
      <c r="B80" s="42" t="n"/>
      <c r="C80" s="42" t="n"/>
      <c r="D80" s="42" t="n"/>
      <c r="E80" s="42" t="n"/>
      <c r="F80" s="42" t="n"/>
      <c r="G80" s="42" t="n"/>
      <c r="H80" s="42" t="n"/>
      <c r="I80" s="42" t="n"/>
      <c r="J80" s="42" t="n"/>
      <c r="K80" s="514" t="n"/>
      <c r="L80" s="514" t="n"/>
      <c r="M80" s="18" t="n"/>
      <c r="N80" s="18" t="n"/>
      <c r="O80" s="18" t="n"/>
    </row>
    <row r="81" ht="15" customHeight="1">
      <c r="B81" s="43" t="inlineStr">
        <is>
          <t>Выгрузка в дополнительной точке  + 3000,00 за каждый адрес (руб. с НДС)</t>
        </is>
      </c>
      <c r="C81" s="42" t="n"/>
      <c r="D81" s="42" t="n"/>
      <c r="E81" s="42" t="n"/>
      <c r="F81" s="42" t="n"/>
      <c r="G81" s="42" t="n"/>
      <c r="H81" s="42" t="n"/>
      <c r="I81" s="42" t="n"/>
      <c r="J81" s="42" t="n"/>
      <c r="K81" s="514" t="n"/>
      <c r="L81" s="514" t="n"/>
      <c r="M81" s="18" t="n"/>
      <c r="N81" s="18" t="n"/>
      <c r="O81" s="18" t="n"/>
    </row>
    <row r="82" ht="15" customHeight="1">
      <c r="B82" s="43" t="n"/>
      <c r="C82" s="42" t="n"/>
      <c r="D82" s="42" t="n"/>
      <c r="E82" s="42" t="n"/>
      <c r="F82" s="42" t="n"/>
      <c r="G82" s="42" t="n"/>
      <c r="H82" s="42" t="n"/>
      <c r="I82" s="42" t="n"/>
      <c r="J82" s="42" t="n"/>
      <c r="K82" s="514" t="n"/>
      <c r="L82" s="514" t="n"/>
      <c r="M82" s="18" t="n"/>
      <c r="N82" s="18" t="n"/>
      <c r="O82" s="18" t="n"/>
    </row>
    <row r="83">
      <c r="B83" s="515" t="inlineStr">
        <is>
          <t xml:space="preserve">* Алдан-Якутск - в период ледовой переправы через р.Лена - стоимость увеличивается. </t>
        </is>
      </c>
    </row>
    <row r="84">
      <c r="B84" s="515" t="inlineStr">
        <is>
          <t>Взымается плата за паром/ледокол. Стоимость уточнять у менеджера</t>
        </is>
      </c>
    </row>
    <row r="85">
      <c r="B85" s="515" t="n"/>
    </row>
    <row r="86">
      <c r="A86" s="2" t="n"/>
      <c r="B86" s="16" t="inlineStr">
        <is>
          <t>Тарифы на услуги ответственного хранения на складе г. Алдан:</t>
        </is>
      </c>
      <c r="C86" s="4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</row>
    <row r="87">
      <c r="A87" s="2" t="n"/>
      <c r="B87" s="319" t="n"/>
      <c r="C87" s="4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</row>
    <row r="88">
      <c r="A88" s="2" t="n"/>
      <c r="B88" s="320" t="inlineStr">
        <is>
          <t xml:space="preserve">Стандартный груз 1,2*0,8*1,5 м </t>
        </is>
      </c>
      <c r="C88" s="472" t="n"/>
      <c r="D88" s="472" t="n"/>
      <c r="E88" s="472" t="n"/>
      <c r="F88" s="472" t="n"/>
      <c r="G88" s="472" t="n"/>
      <c r="H88" s="472" t="n"/>
      <c r="I88" s="472" t="n"/>
      <c r="J88" s="472" t="n"/>
      <c r="K88" s="367" t="inlineStr">
        <is>
          <t>650 руб./м.куб./сут.</t>
        </is>
      </c>
      <c r="L88" s="472" t="n"/>
      <c r="M88" s="473" t="n"/>
      <c r="N88" s="2" t="n"/>
      <c r="O88" s="2" t="n"/>
    </row>
    <row r="89">
      <c r="A89" s="2" t="n"/>
      <c r="B89" s="320" t="inlineStr">
        <is>
          <t>Негабаритный груз (свыше стандартных параметров)</t>
        </is>
      </c>
      <c r="C89" s="472" t="n"/>
      <c r="D89" s="472" t="n"/>
      <c r="E89" s="472" t="n"/>
      <c r="F89" s="472" t="n"/>
      <c r="G89" s="472" t="n"/>
      <c r="H89" s="472" t="n"/>
      <c r="I89" s="472" t="n"/>
      <c r="J89" s="472" t="n"/>
      <c r="K89" s="367" t="inlineStr">
        <is>
          <t>550 руб./м.куб./сут.</t>
        </is>
      </c>
      <c r="L89" s="472" t="n"/>
      <c r="M89" s="473" t="n"/>
      <c r="N89" s="2" t="n"/>
      <c r="O89" s="2" t="n"/>
    </row>
    <row r="90">
      <c r="A90" s="2" t="n"/>
      <c r="B90" s="16" t="inlineStr">
        <is>
          <t>Условия оказания услуги:</t>
        </is>
      </c>
      <c r="C90" s="4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</row>
    <row r="91">
      <c r="A91" s="2" t="n"/>
      <c r="B91" s="4" t="inlineStr">
        <is>
          <t xml:space="preserve">На ответственное хранение принимается стандартный груз, упакованный на паллетах, по предварительной заявке </t>
        </is>
      </c>
      <c r="C91" s="4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</row>
    <row r="92">
      <c r="A92" s="2" t="n"/>
      <c r="B92" s="4" t="inlineStr">
        <is>
          <t>и действующему договору.</t>
        </is>
      </c>
      <c r="C92" s="4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</row>
    <row r="93">
      <c r="B93" s="515" t="n"/>
    </row>
    <row r="94">
      <c r="A94" s="15" t="n"/>
      <c r="B94" s="16" t="inlineStr">
        <is>
          <t>Дополнительные условия:</t>
        </is>
      </c>
      <c r="C94" s="4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15" t="n"/>
      <c r="O94" s="15" t="n"/>
    </row>
    <row r="95">
      <c r="A95" s="15" t="n"/>
      <c r="B95" s="4" t="inlineStr">
        <is>
          <t xml:space="preserve">1. Все грузы к перевозке принимаются только при наличии оригиналов сопроводительных документов на товар, </t>
        </is>
      </c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15" t="n"/>
      <c r="O95" s="15" t="n"/>
    </row>
    <row r="96">
      <c r="A96" s="15" t="n"/>
      <c r="B96" s="4" t="inlineStr">
        <is>
          <t xml:space="preserve">оригинала доверенности на отправку груза (разовую, либо с годичным сроком годности), заявки на отправку </t>
        </is>
      </c>
      <c r="C96" s="4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15" t="n"/>
      <c r="N96" s="15" t="n"/>
      <c r="O96" s="15" t="n"/>
    </row>
    <row r="97">
      <c r="A97" s="15" t="n"/>
      <c r="B97" s="4" t="inlineStr">
        <is>
          <t xml:space="preserve">заполненную и подписанную представителем отправителя, а также наличие заключенного договора транспортной </t>
        </is>
      </c>
      <c r="C97" s="4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15" t="n"/>
      <c r="N97" s="15" t="n"/>
      <c r="O97" s="15" t="n"/>
    </row>
    <row r="98">
      <c r="A98" s="15" t="n"/>
      <c r="B98" s="4" t="inlineStr">
        <is>
          <t xml:space="preserve">экспедиции между Экспедитором и Клиентом (основание Федеральный закон от 30.06.2003 N87-ФЗ (ред. от 06.07.2016) </t>
        </is>
      </c>
      <c r="C98" s="4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15" t="n"/>
      <c r="N98" s="15" t="n"/>
      <c r="O98" s="15" t="n"/>
    </row>
    <row r="99">
      <c r="A99" s="2" t="n"/>
      <c r="B99" s="4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C99" s="4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15" t="n"/>
      <c r="N99" s="15" t="n"/>
      <c r="O99" s="2" t="n"/>
    </row>
    <row r="100">
      <c r="A100" s="2" t="n"/>
      <c r="B100" s="4" t="inlineStr">
        <is>
          <t xml:space="preserve">2. Не принимаются грузы, запрещенные к перевозке согласно ПРАВИЛ ПЕРЕВОЗОК ОПАСНЫХ ГРУЗОВ </t>
        </is>
      </c>
      <c r="C100" s="15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15" t="n"/>
      <c r="N100" s="15" t="n"/>
      <c r="O100" s="2" t="n"/>
    </row>
    <row r="101">
      <c r="A101" s="2" t="n"/>
      <c r="B101" s="4" t="inlineStr">
        <is>
          <t>ПО ЖЕЛЕЗНЫМ ДОРОГАМ (введены в действие на 15 заседании СЖТ СНГ) (с изменениями на 19 мая 2017 года).</t>
        </is>
      </c>
      <c r="C101" s="4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15" t="n"/>
      <c r="N101" s="15" t="n"/>
      <c r="O101" s="2" t="n"/>
    </row>
    <row r="102">
      <c r="A102" s="2" t="n"/>
      <c r="B102" s="15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15" t="n"/>
      <c r="M102" s="15" t="n"/>
      <c r="N102" s="15" t="n"/>
      <c r="O102" s="2" t="n"/>
    </row>
    <row r="103">
      <c r="A103" s="270" t="n"/>
      <c r="B103" s="247" t="inlineStr">
        <is>
          <t>ЭДО Контур Диадок</t>
        </is>
      </c>
      <c r="C103" s="270" t="n"/>
      <c r="D103" s="270" t="n"/>
      <c r="E103" s="270" t="n"/>
      <c r="F103" s="270" t="n"/>
      <c r="G103" s="270" t="n"/>
      <c r="H103" s="270" t="n"/>
      <c r="I103" s="270" t="n"/>
      <c r="J103" s="270" t="n"/>
      <c r="K103" s="270" t="n"/>
      <c r="L103" s="270" t="n"/>
      <c r="M103" s="269" t="n"/>
      <c r="N103" s="269" t="n"/>
      <c r="O103" s="269" t="n"/>
      <c r="P103" s="269" t="n"/>
      <c r="Q103" s="269" t="n"/>
      <c r="R103" s="197" t="n"/>
      <c r="S103" s="197" t="n"/>
      <c r="T103" s="197" t="n"/>
      <c r="U103" s="197" t="n"/>
      <c r="V103" s="197" t="n"/>
      <c r="W103" s="197" t="n"/>
      <c r="X103" s="197" t="n"/>
      <c r="Y103" s="197" t="n"/>
      <c r="Z103" s="197" t="n"/>
      <c r="AA103" s="197" t="n"/>
      <c r="AB103" s="197" t="n"/>
      <c r="AC103" s="197" t="n"/>
      <c r="AD103" s="197" t="n"/>
      <c r="AE103" s="197" t="n"/>
    </row>
    <row r="104">
      <c r="A104" s="270" t="n"/>
      <c r="B104" s="247" t="inlineStr">
        <is>
          <t>* Реестр Экспедиторов GL-B044-00112-00/00016770</t>
        </is>
      </c>
      <c r="C104" s="270" t="n"/>
      <c r="D104" s="270" t="n"/>
      <c r="E104" s="270" t="n"/>
      <c r="F104" s="270" t="n"/>
      <c r="G104" s="270" t="n"/>
      <c r="H104" s="270" t="n"/>
      <c r="I104" s="270" t="n"/>
      <c r="J104" s="270" t="n"/>
      <c r="K104" s="270" t="n"/>
      <c r="L104" s="270" t="n"/>
      <c r="M104" s="269" t="n"/>
      <c r="N104" s="269" t="n"/>
      <c r="O104" s="269" t="n"/>
      <c r="P104" s="269" t="n"/>
      <c r="Q104" s="269" t="n"/>
      <c r="R104" s="197" t="n"/>
      <c r="S104" s="197" t="n"/>
      <c r="T104" s="197" t="n"/>
      <c r="U104" s="197" t="n"/>
      <c r="V104" s="197" t="n"/>
      <c r="W104" s="197" t="n"/>
      <c r="X104" s="197" t="n"/>
      <c r="Y104" s="197" t="n"/>
      <c r="Z104" s="197" t="n"/>
      <c r="AA104" s="197" t="n"/>
      <c r="AB104" s="197" t="n"/>
      <c r="AC104" s="197" t="n"/>
      <c r="AD104" s="197" t="n"/>
      <c r="AE104" s="197" t="n"/>
    </row>
    <row r="105">
      <c r="A105" s="270" t="n"/>
      <c r="B105" s="68" t="n"/>
      <c r="C105" s="270" t="n"/>
      <c r="D105" s="270" t="n"/>
      <c r="E105" s="270" t="n"/>
      <c r="F105" s="270" t="n"/>
      <c r="G105" s="270" t="n"/>
      <c r="H105" s="270" t="n"/>
      <c r="I105" s="270" t="n"/>
      <c r="J105" s="270" t="n"/>
      <c r="K105" s="270" t="n"/>
      <c r="L105" s="270" t="n"/>
      <c r="M105" s="269" t="n"/>
      <c r="N105" s="269" t="n"/>
      <c r="O105" s="269" t="n"/>
      <c r="P105" s="269" t="n"/>
      <c r="Q105" s="269" t="n"/>
      <c r="R105" s="197" t="n"/>
      <c r="S105" s="197" t="n"/>
      <c r="T105" s="197" t="n"/>
      <c r="U105" s="197" t="n"/>
      <c r="V105" s="197" t="n"/>
      <c r="W105" s="197" t="n"/>
      <c r="X105" s="197" t="n"/>
      <c r="Y105" s="197" t="n"/>
      <c r="Z105" s="197" t="n"/>
      <c r="AA105" s="197" t="n"/>
      <c r="AB105" s="197" t="n"/>
      <c r="AC105" s="197" t="n"/>
      <c r="AD105" s="197" t="n"/>
      <c r="AE105" s="197" t="n"/>
    </row>
    <row r="106" ht="15.75" customHeight="1">
      <c r="A106" s="270" t="n"/>
      <c r="B106" s="248" t="inlineStr">
        <is>
          <t>ГИС ЭПД (ЭТРН) ID ЭТН 2BM-9717133346-771701001-202304270548207900436</t>
        </is>
      </c>
      <c r="C106" s="270" t="n"/>
      <c r="D106" s="270" t="n"/>
      <c r="E106" s="270" t="n"/>
      <c r="F106" s="270" t="n"/>
      <c r="G106" s="270" t="n"/>
      <c r="H106" s="270" t="n"/>
      <c r="I106" s="270" t="n"/>
      <c r="J106" s="270" t="n"/>
      <c r="K106" s="270" t="n"/>
      <c r="L106" s="270" t="n"/>
      <c r="M106" s="269" t="n"/>
      <c r="R106" s="197" t="n"/>
      <c r="S106" s="197" t="n"/>
      <c r="T106" s="197" t="n"/>
      <c r="U106" s="197" t="n"/>
      <c r="V106" s="197" t="n"/>
      <c r="W106" s="197" t="n"/>
      <c r="X106" s="197" t="n"/>
      <c r="Y106" s="197" t="n"/>
      <c r="Z106" s="197" t="n"/>
      <c r="AA106" s="197" t="n"/>
      <c r="AB106" s="197" t="n"/>
      <c r="AC106" s="197" t="n"/>
      <c r="AD106" s="197" t="n"/>
      <c r="AE106" s="197" t="n"/>
    </row>
    <row r="107" ht="15.75" customHeight="1">
      <c r="A107" s="270" t="n"/>
      <c r="B107" s="248" t="n"/>
      <c r="C107" s="270" t="n"/>
      <c r="D107" s="270" t="n"/>
      <c r="E107" s="270" t="n"/>
      <c r="F107" s="270" t="n"/>
      <c r="G107" s="270" t="n"/>
      <c r="H107" s="270" t="n"/>
      <c r="I107" s="270" t="n"/>
      <c r="J107" s="270" t="n"/>
      <c r="K107" s="270" t="n"/>
      <c r="L107" s="270" t="n"/>
      <c r="M107" s="269" t="n"/>
      <c r="N107" s="269" t="n"/>
      <c r="O107" s="269" t="n"/>
      <c r="P107" s="269" t="n"/>
      <c r="Q107" s="269" t="n"/>
      <c r="R107" s="197" t="n"/>
      <c r="S107" s="197" t="n"/>
      <c r="T107" s="197" t="n"/>
      <c r="U107" s="197" t="n"/>
      <c r="V107" s="197" t="n"/>
      <c r="W107" s="197" t="n"/>
      <c r="X107" s="197" t="n"/>
      <c r="Y107" s="197" t="n"/>
      <c r="Z107" s="197" t="n"/>
      <c r="AA107" s="197" t="n"/>
      <c r="AB107" s="197" t="n"/>
      <c r="AC107" s="197" t="n"/>
      <c r="AD107" s="197" t="n"/>
      <c r="AE107" s="197" t="n"/>
    </row>
    <row r="108" ht="15.75" customHeight="1">
      <c r="A108" s="270" t="n"/>
      <c r="B108" s="248" t="n"/>
      <c r="C108" s="270" t="n"/>
      <c r="D108" s="270" t="n"/>
      <c r="E108" s="270" t="n"/>
      <c r="F108" s="270" t="n"/>
      <c r="G108" s="270" t="n"/>
      <c r="H108" s="270" t="n"/>
      <c r="I108" s="270" t="n"/>
      <c r="J108" s="270" t="n"/>
      <c r="K108" s="270" t="n"/>
      <c r="L108" s="270" t="n"/>
      <c r="M108" s="269" t="n"/>
      <c r="N108" s="269" t="n"/>
      <c r="O108" s="269" t="n"/>
      <c r="P108" s="269" t="n"/>
      <c r="Q108" s="269" t="n"/>
      <c r="R108" s="197" t="n"/>
      <c r="S108" s="197" t="n"/>
      <c r="T108" s="197" t="n"/>
      <c r="U108" s="197" t="n"/>
      <c r="V108" s="197" t="n"/>
      <c r="W108" s="197" t="n"/>
      <c r="X108" s="197" t="n"/>
      <c r="Y108" s="197" t="n"/>
      <c r="Z108" s="197" t="n"/>
      <c r="AA108" s="197" t="n"/>
      <c r="AB108" s="197" t="n"/>
      <c r="AC108" s="197" t="n"/>
      <c r="AD108" s="197" t="n"/>
      <c r="AE108" s="197" t="n"/>
    </row>
    <row r="109">
      <c r="A109" s="2" t="n"/>
      <c r="B109" s="4" t="inlineStr">
        <is>
          <t>Цены указаны с учетом НДС 22%.</t>
        </is>
      </c>
      <c r="C109" s="15" t="n"/>
      <c r="D109" s="15" t="n"/>
      <c r="E109" s="15" t="n"/>
      <c r="F109" s="15" t="n"/>
      <c r="G109" s="15" t="n"/>
      <c r="H109" s="15" t="n"/>
      <c r="I109" s="15" t="n"/>
      <c r="J109" s="15" t="n"/>
      <c r="K109" s="15" t="n"/>
      <c r="L109" s="15" t="n"/>
      <c r="M109" s="15" t="n"/>
      <c r="N109" s="15" t="n"/>
      <c r="O109" s="2" t="n"/>
    </row>
    <row r="110">
      <c r="A110" s="2" t="n"/>
      <c r="B110" s="15" t="n"/>
      <c r="C110" s="15" t="n"/>
      <c r="D110" s="15" t="n"/>
      <c r="E110" s="15" t="n"/>
      <c r="F110" s="15" t="n"/>
      <c r="G110" s="15" t="n"/>
      <c r="H110" s="15" t="n"/>
      <c r="I110" s="15" t="n"/>
      <c r="J110" s="15" t="n"/>
      <c r="K110" s="15" t="n"/>
      <c r="L110" s="15" t="n"/>
      <c r="M110" s="15" t="n"/>
      <c r="N110" s="15" t="n"/>
      <c r="O110" s="2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aSoCLX9IjTXfq74dm9B1CQ==" formatRows="1" sort="1" spinCount="100000" hashValue="+0V2ffNhd5xfFBsmW3GRTKmgQQE/pNS453hcnzwOARSB5bVQMgnQptcF+hg+cgr9U25Imal3aU4yL1ouvLI/1g=="/>
  <mergeCells count="127">
    <mergeCell ref="B67:J67"/>
    <mergeCell ref="B61:J61"/>
    <mergeCell ref="B22:L22"/>
    <mergeCell ref="H17:J17"/>
    <mergeCell ref="E15:G15"/>
    <mergeCell ref="B69:J69"/>
    <mergeCell ref="M21:O21"/>
    <mergeCell ref="B78:J78"/>
    <mergeCell ref="B21:L21"/>
    <mergeCell ref="H19:J19"/>
    <mergeCell ref="K76:L76"/>
    <mergeCell ref="B55:J55"/>
    <mergeCell ref="M24:O24"/>
    <mergeCell ref="B23:L23"/>
    <mergeCell ref="M76:O76"/>
    <mergeCell ref="E16:G16"/>
    <mergeCell ref="J1:P1"/>
    <mergeCell ref="B64:J64"/>
    <mergeCell ref="K52:L52"/>
    <mergeCell ref="K58:L58"/>
    <mergeCell ref="K67:L67"/>
    <mergeCell ref="M66:O66"/>
    <mergeCell ref="B63:J63"/>
    <mergeCell ref="M53:O53"/>
    <mergeCell ref="E18:G18"/>
    <mergeCell ref="M68:O68"/>
    <mergeCell ref="K53:L53"/>
    <mergeCell ref="M55:O55"/>
    <mergeCell ref="M52:O52"/>
    <mergeCell ref="M67:O67"/>
    <mergeCell ref="B66:J66"/>
    <mergeCell ref="K69:L69"/>
    <mergeCell ref="K78:L78"/>
    <mergeCell ref="M69:O69"/>
    <mergeCell ref="K15:L15"/>
    <mergeCell ref="M22:O22"/>
    <mergeCell ref="B17:D17"/>
    <mergeCell ref="M75:O75"/>
    <mergeCell ref="B53:J53"/>
    <mergeCell ref="K55:L55"/>
    <mergeCell ref="K64:L64"/>
    <mergeCell ref="K79:L79"/>
    <mergeCell ref="H16:J16"/>
    <mergeCell ref="B19:D19"/>
    <mergeCell ref="K63:L63"/>
    <mergeCell ref="K72:L72"/>
    <mergeCell ref="M57:O57"/>
    <mergeCell ref="K56:L56"/>
    <mergeCell ref="M14:O14"/>
    <mergeCell ref="M72:O72"/>
    <mergeCell ref="M23:O23"/>
    <mergeCell ref="B89:J89"/>
    <mergeCell ref="M56:O56"/>
    <mergeCell ref="M71:O71"/>
    <mergeCell ref="B79:J79"/>
    <mergeCell ref="M58:O58"/>
    <mergeCell ref="K17:L17"/>
    <mergeCell ref="B54:J54"/>
    <mergeCell ref="B72:J72"/>
    <mergeCell ref="M106:Q106"/>
    <mergeCell ref="B24:L24"/>
    <mergeCell ref="K66:L66"/>
    <mergeCell ref="E17:G17"/>
    <mergeCell ref="K19:L19"/>
    <mergeCell ref="B56:J56"/>
    <mergeCell ref="M70:O70"/>
    <mergeCell ref="B71:J71"/>
    <mergeCell ref="B58:J58"/>
    <mergeCell ref="B52:J52"/>
    <mergeCell ref="K16:L16"/>
    <mergeCell ref="K74:L74"/>
    <mergeCell ref="K68:L68"/>
    <mergeCell ref="B14:D14"/>
    <mergeCell ref="E19:G19"/>
    <mergeCell ref="B60:J60"/>
    <mergeCell ref="B57:J57"/>
    <mergeCell ref="B88:J88"/>
    <mergeCell ref="K54:L54"/>
    <mergeCell ref="K60:L60"/>
    <mergeCell ref="M77:O77"/>
    <mergeCell ref="M17:O17"/>
    <mergeCell ref="M61:O61"/>
    <mergeCell ref="M62:O62"/>
    <mergeCell ref="H15:J15"/>
    <mergeCell ref="M19:O19"/>
    <mergeCell ref="H18:J18"/>
    <mergeCell ref="M15:O16"/>
    <mergeCell ref="K71:L71"/>
    <mergeCell ref="B75:J75"/>
    <mergeCell ref="B62:J62"/>
    <mergeCell ref="M59:O59"/>
    <mergeCell ref="B59:J59"/>
    <mergeCell ref="K73:L73"/>
    <mergeCell ref="E14:G14"/>
    <mergeCell ref="K89:M89"/>
    <mergeCell ref="K65:L65"/>
    <mergeCell ref="K57:L57"/>
    <mergeCell ref="M79:O79"/>
    <mergeCell ref="K88:M88"/>
    <mergeCell ref="M73:O73"/>
    <mergeCell ref="K18:L18"/>
    <mergeCell ref="B70:J70"/>
    <mergeCell ref="M60:O60"/>
    <mergeCell ref="M54:O54"/>
    <mergeCell ref="M64:O64"/>
    <mergeCell ref="M65:O65"/>
    <mergeCell ref="M74:O74"/>
    <mergeCell ref="B73:J73"/>
    <mergeCell ref="M18:O18"/>
    <mergeCell ref="B65:J65"/>
    <mergeCell ref="K75:L75"/>
    <mergeCell ref="B15:D15"/>
    <mergeCell ref="B74:J74"/>
    <mergeCell ref="B68:J68"/>
    <mergeCell ref="K59:L59"/>
    <mergeCell ref="M63:O63"/>
    <mergeCell ref="K77:L77"/>
    <mergeCell ref="H14:J14"/>
    <mergeCell ref="B76:J76"/>
    <mergeCell ref="K61:L61"/>
    <mergeCell ref="K14:L14"/>
    <mergeCell ref="K70:L70"/>
    <mergeCell ref="B16:D16"/>
    <mergeCell ref="B18:D18"/>
    <mergeCell ref="K62:L62"/>
    <mergeCell ref="B77:J77"/>
    <mergeCell ref="M78:O78"/>
  </mergeCells>
  <pageMargins left="0.7" right="0.7" top="0.75" bottom="0.75" header="0.3" footer="0.3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E83"/>
  <sheetViews>
    <sheetView workbookViewId="0">
      <selection activeCell="I1" sqref="I1:O6"/>
    </sheetView>
  </sheetViews>
  <sheetFormatPr baseColWidth="8" defaultColWidth="9" defaultRowHeight="15"/>
  <cols>
    <col width="5.140625" customWidth="1" style="15" min="1" max="1"/>
    <col width="6.42578125" customWidth="1" style="15" min="2" max="4"/>
    <col width="6.7109375" customWidth="1" style="15" min="5" max="5"/>
    <col width="8.28515625" customWidth="1" style="15" min="6" max="6"/>
    <col width="5.42578125" customWidth="1" style="15" min="7" max="7"/>
    <col width="8.85546875" customWidth="1" style="15" min="8" max="9"/>
    <col width="5.85546875" customWidth="1" style="15" min="10" max="12"/>
    <col width="6.42578125" customWidth="1" style="15" min="13" max="14"/>
    <col width="7.5703125" customWidth="1" style="15" min="15" max="15"/>
  </cols>
  <sheetData>
    <row r="1">
      <c r="A1" s="2" t="n"/>
      <c r="B1" s="319" t="n"/>
      <c r="C1" s="4" t="n"/>
      <c r="D1" s="2" t="n"/>
      <c r="E1" s="2" t="inlineStr">
        <is>
          <t>8 800 500-68-01</t>
        </is>
      </c>
      <c r="F1" s="2" t="n"/>
      <c r="G1" s="5" t="n"/>
      <c r="H1" s="2" t="n"/>
      <c r="I1" s="319" t="inlineStr">
        <is>
          <t>Общество с ограниченной ответственностью «ТК «ЯТА»</t>
        </is>
      </c>
    </row>
    <row r="2">
      <c r="E2" s="2" t="inlineStr">
        <is>
          <t>Москва, 1-й Лучевой просек,</t>
        </is>
      </c>
    </row>
    <row r="3">
      <c r="A3" s="2" t="n"/>
      <c r="B3" s="319" t="n"/>
      <c r="C3" s="4" t="n"/>
      <c r="D3" s="2" t="n"/>
      <c r="E3" s="2" t="inlineStr">
        <is>
          <t>15 стр. 9</t>
        </is>
      </c>
      <c r="F3" s="2" t="n"/>
      <c r="G3" s="2" t="n"/>
      <c r="H3" s="2" t="n"/>
      <c r="I3" s="2" t="n"/>
      <c r="J3" s="2" t="inlineStr">
        <is>
          <t>ОГРН: 1237700263305</t>
        </is>
      </c>
      <c r="K3" s="2" t="n"/>
      <c r="L3" s="2" t="n"/>
      <c r="M3" s="2" t="inlineStr">
        <is>
          <t xml:space="preserve">р/с: 40702810038000434807 </t>
        </is>
      </c>
      <c r="N3" s="2" t="n"/>
      <c r="O3" s="2" t="n"/>
    </row>
    <row r="4">
      <c r="A4" s="2" t="n"/>
      <c r="B4" s="319" t="n"/>
      <c r="C4" s="4" t="n"/>
      <c r="D4" s="2" t="n"/>
      <c r="E4" s="2" t="n"/>
      <c r="F4" s="2" t="n"/>
      <c r="G4" s="2" t="n"/>
      <c r="H4" s="2" t="n"/>
      <c r="I4" s="2" t="n"/>
      <c r="J4" s="2" t="inlineStr">
        <is>
          <t>ИНН:  9717133346</t>
        </is>
      </c>
      <c r="K4" s="2" t="n"/>
      <c r="L4" s="2" t="n"/>
      <c r="M4" s="2" t="inlineStr">
        <is>
          <t>в ПАО «Сбербанк»</t>
        </is>
      </c>
      <c r="N4" s="2" t="n"/>
      <c r="O4" s="2" t="n"/>
    </row>
    <row r="5">
      <c r="A5" s="2" t="n"/>
      <c r="B5" s="319" t="n"/>
      <c r="C5" s="4" t="n"/>
      <c r="D5" s="2" t="n"/>
      <c r="E5" s="2" t="inlineStr">
        <is>
          <t>oooyata.ru</t>
        </is>
      </c>
      <c r="F5" s="2" t="n"/>
      <c r="G5" s="2" t="n"/>
      <c r="H5" s="2" t="n"/>
      <c r="I5" s="2" t="n"/>
      <c r="J5" s="2" t="inlineStr">
        <is>
          <t>КПП: 771701001</t>
        </is>
      </c>
      <c r="K5" s="2" t="n"/>
      <c r="L5" s="2" t="n"/>
      <c r="M5" s="2" t="inlineStr">
        <is>
          <t>к/с: 30101810400000000225</t>
        </is>
      </c>
      <c r="N5" s="2" t="n"/>
      <c r="O5" s="2" t="n"/>
    </row>
    <row r="6">
      <c r="A6" s="6" t="n"/>
      <c r="B6" s="7" t="n"/>
      <c r="C6" s="8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inlineStr">
        <is>
          <t>БИК: 044525225</t>
        </is>
      </c>
      <c r="N6" s="6" t="n"/>
      <c r="O6" s="6" t="n"/>
    </row>
    <row r="7">
      <c r="A7" s="2" t="n"/>
      <c r="B7" s="319" t="n"/>
      <c r="C7" s="4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</row>
    <row r="8">
      <c r="A8" s="2" t="n"/>
      <c r="B8" s="319" t="n"/>
      <c r="C8" s="4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0" t="n"/>
    </row>
    <row r="9">
      <c r="A9" s="2" t="n"/>
      <c r="B9" s="319" t="n"/>
      <c r="C9" s="4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1" t="n"/>
    </row>
    <row r="10">
      <c r="A10" s="2" t="n"/>
      <c r="B10" s="319" t="n"/>
      <c r="C10" s="4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419" t="inlineStr">
        <is>
          <t>действует с 01.10.2026 г</t>
        </is>
      </c>
    </row>
    <row r="11">
      <c r="A11" s="2" t="n"/>
      <c r="B11" s="319" t="n"/>
      <c r="C11" s="4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1" t="n"/>
    </row>
    <row r="12">
      <c r="A12" s="2" t="n"/>
      <c r="B12" s="16" t="inlineStr">
        <is>
          <t>Тарифы на услуги перевозки сборного груза LTL по г. Якутск:</t>
        </is>
      </c>
      <c r="C12" s="16" t="n"/>
      <c r="D12" s="5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</row>
    <row r="13"/>
    <row r="14" ht="45.75" customHeight="1">
      <c r="A14" s="2" t="n"/>
      <c r="B14" s="330" t="inlineStr">
        <is>
          <t>Вес партии груза,
кг</t>
        </is>
      </c>
      <c r="C14" s="472" t="n"/>
      <c r="D14" s="473" t="n"/>
      <c r="E14" s="330" t="inlineStr">
        <is>
          <t>Объем партии груза,
м.куб.</t>
        </is>
      </c>
      <c r="F14" s="472" t="n"/>
      <c r="G14" s="473" t="n"/>
      <c r="H14" s="330" t="inlineStr">
        <is>
          <t>Стоимость,
руб.</t>
        </is>
      </c>
      <c r="I14" s="473" t="n"/>
      <c r="J14" s="330" t="inlineStr">
        <is>
          <t>Погрузо-разгрузочные работы, руб.</t>
        </is>
      </c>
      <c r="K14" s="472" t="n"/>
      <c r="L14" s="473" t="n"/>
      <c r="M14" s="330" t="inlineStr">
        <is>
          <t xml:space="preserve">Простой </t>
        </is>
      </c>
      <c r="N14" s="472" t="n"/>
      <c r="O14" s="473" t="n"/>
    </row>
    <row r="15" ht="15" customHeight="1">
      <c r="A15" s="2" t="n"/>
      <c r="B15" s="490" t="inlineStr">
        <is>
          <t>до 500 кг</t>
        </is>
      </c>
      <c r="C15" s="472" t="n"/>
      <c r="D15" s="473" t="n"/>
      <c r="E15" s="490" t="inlineStr">
        <is>
          <t>до 3,5</t>
        </is>
      </c>
      <c r="F15" s="472" t="n"/>
      <c r="G15" s="473" t="n"/>
      <c r="H15" s="491" t="n">
        <v>5200</v>
      </c>
      <c r="I15" s="473" t="n"/>
      <c r="J15" s="491" t="n">
        <v>4200</v>
      </c>
      <c r="K15" s="472" t="n"/>
      <c r="L15" s="473" t="n"/>
      <c r="M15" s="503" t="inlineStr">
        <is>
          <t>от 30 мин. = 3 300 руб./час</t>
        </is>
      </c>
      <c r="N15" s="452" t="n"/>
      <c r="O15" s="475" t="n"/>
    </row>
    <row r="16">
      <c r="A16" s="2" t="n"/>
      <c r="B16" s="490" t="inlineStr">
        <is>
          <t>от 500 кг до 1 500 кг</t>
        </is>
      </c>
      <c r="C16" s="472" t="n"/>
      <c r="D16" s="473" t="n"/>
      <c r="E16" s="490" t="inlineStr">
        <is>
          <t>до 7</t>
        </is>
      </c>
      <c r="F16" s="472" t="n"/>
      <c r="G16" s="473" t="n"/>
      <c r="H16" s="491" t="n">
        <v>7100</v>
      </c>
      <c r="I16" s="473" t="n"/>
      <c r="J16" s="491" t="n">
        <v>7000</v>
      </c>
      <c r="K16" s="472" t="n"/>
      <c r="L16" s="473" t="n"/>
      <c r="M16" s="489" t="n"/>
      <c r="N16" s="486" t="n"/>
      <c r="O16" s="487" t="n"/>
    </row>
    <row r="17" ht="15" customHeight="1">
      <c r="A17" s="2" t="n"/>
      <c r="B17" s="490" t="inlineStr">
        <is>
          <t>от 1 501 кг до 3 000 кг</t>
        </is>
      </c>
      <c r="C17" s="472" t="n"/>
      <c r="D17" s="473" t="n"/>
      <c r="E17" s="490" t="inlineStr">
        <is>
          <t>до 15</t>
        </is>
      </c>
      <c r="F17" s="472" t="n"/>
      <c r="G17" s="473" t="n"/>
      <c r="H17" s="491" t="n">
        <v>9200</v>
      </c>
      <c r="I17" s="473" t="n"/>
      <c r="J17" s="491" t="n">
        <v>10300</v>
      </c>
      <c r="K17" s="472" t="n"/>
      <c r="L17" s="473" t="n"/>
      <c r="M17" s="503" t="inlineStr">
        <is>
          <t>от 45 мин. = 3 700 руб./час</t>
        </is>
      </c>
      <c r="N17" s="472" t="n"/>
      <c r="O17" s="473" t="n"/>
    </row>
    <row r="18" ht="15" customHeight="1">
      <c r="A18" s="2" t="n"/>
      <c r="B18" s="490" t="inlineStr">
        <is>
          <t>от 3 001 кг до 5 000 кг</t>
        </is>
      </c>
      <c r="C18" s="472" t="n"/>
      <c r="D18" s="473" t="n"/>
      <c r="E18" s="490" t="inlineStr">
        <is>
          <t>до 20</t>
        </is>
      </c>
      <c r="F18" s="472" t="n"/>
      <c r="G18" s="473" t="n"/>
      <c r="H18" s="491" t="n">
        <v>12100</v>
      </c>
      <c r="I18" s="473" t="n"/>
      <c r="J18" s="491" t="n">
        <v>12000</v>
      </c>
      <c r="K18" s="472" t="n"/>
      <c r="L18" s="473" t="n"/>
      <c r="M18" s="503" t="inlineStr">
        <is>
          <t>от 60 мин. = 4 300 руб./час</t>
        </is>
      </c>
      <c r="N18" s="472" t="n"/>
      <c r="O18" s="473" t="n"/>
    </row>
    <row r="19" ht="29.25" customHeight="1">
      <c r="A19" s="2" t="n"/>
      <c r="B19" s="490" t="inlineStr">
        <is>
          <t>свыше 5001 кг</t>
        </is>
      </c>
      <c r="C19" s="472" t="n"/>
      <c r="D19" s="473" t="n"/>
      <c r="E19" s="490" t="n"/>
      <c r="F19" s="472" t="n"/>
      <c r="G19" s="473" t="n"/>
      <c r="H19" s="491" t="inlineStr">
        <is>
          <t>договорная</t>
        </is>
      </c>
      <c r="I19" s="473" t="n"/>
      <c r="J19" s="491" t="inlineStr">
        <is>
          <t>договорная</t>
        </is>
      </c>
      <c r="K19" s="472" t="n"/>
      <c r="L19" s="473" t="n"/>
      <c r="M19" s="503" t="inlineStr">
        <is>
          <t>от 60 мин. = 4 300 руб./час</t>
        </is>
      </c>
      <c r="N19" s="472" t="n"/>
      <c r="O19" s="473" t="n"/>
    </row>
    <row r="20">
      <c r="A20" s="2" t="n"/>
      <c r="B20" s="508" t="n"/>
      <c r="C20" s="508" t="n"/>
      <c r="D20" s="508" t="n"/>
      <c r="E20" s="508" t="n"/>
      <c r="F20" s="508" t="n"/>
      <c r="G20" s="508" t="n"/>
      <c r="H20" s="508" t="n"/>
      <c r="I20" s="508" t="n"/>
      <c r="J20" s="509" t="n"/>
      <c r="K20" s="509" t="n"/>
      <c r="L20" s="509" t="n"/>
      <c r="M20" s="509" t="n"/>
      <c r="N20" s="509" t="n"/>
      <c r="O20" s="509" t="n"/>
    </row>
    <row r="21">
      <c r="A21" s="2" t="n"/>
      <c r="B21" s="493" t="inlineStr">
        <is>
          <t xml:space="preserve">* Погрузо-разгрузочные работы: </t>
        </is>
      </c>
      <c r="C21" s="472" t="n"/>
      <c r="D21" s="472" t="n"/>
      <c r="E21" s="472" t="n"/>
      <c r="F21" s="472" t="n"/>
      <c r="G21" s="472" t="n"/>
      <c r="H21" s="472" t="n"/>
      <c r="I21" s="472" t="n"/>
      <c r="J21" s="472" t="n"/>
      <c r="K21" s="472" t="n"/>
      <c r="L21" s="473" t="n"/>
      <c r="M21" s="494" t="inlineStr">
        <is>
          <t>Стоимость, руб</t>
        </is>
      </c>
      <c r="N21" s="472" t="n"/>
      <c r="O21" s="473" t="n"/>
    </row>
    <row r="22">
      <c r="A22" s="2" t="n"/>
      <c r="B22" s="495" t="inlineStr">
        <is>
          <t xml:space="preserve">до 100 кг          </t>
        </is>
      </c>
      <c r="C22" s="472" t="n"/>
      <c r="D22" s="472" t="n"/>
      <c r="E22" s="472" t="n"/>
      <c r="F22" s="472" t="n"/>
      <c r="G22" s="472" t="n"/>
      <c r="H22" s="472" t="n"/>
      <c r="I22" s="472" t="n"/>
      <c r="J22" s="472" t="n"/>
      <c r="K22" s="472" t="n"/>
      <c r="L22" s="472" t="n"/>
      <c r="M22" s="477" t="n">
        <v>3700</v>
      </c>
      <c r="N22" s="472" t="n"/>
      <c r="O22" s="473" t="n"/>
    </row>
    <row r="23">
      <c r="A23" s="2" t="n"/>
      <c r="B23" s="495" t="inlineStr">
        <is>
          <t xml:space="preserve">от 100 до 300 кг        </t>
        </is>
      </c>
      <c r="C23" s="472" t="n"/>
      <c r="D23" s="472" t="n"/>
      <c r="E23" s="472" t="n"/>
      <c r="F23" s="472" t="n"/>
      <c r="G23" s="472" t="n"/>
      <c r="H23" s="472" t="n"/>
      <c r="I23" s="472" t="n"/>
      <c r="J23" s="472" t="n"/>
      <c r="K23" s="472" t="n"/>
      <c r="L23" s="472" t="n"/>
      <c r="M23" s="477" t="n">
        <v>4200</v>
      </c>
      <c r="N23" s="472" t="n"/>
      <c r="O23" s="473" t="n"/>
    </row>
    <row r="24">
      <c r="A24" s="2" t="n"/>
      <c r="B24" s="495" t="inlineStr">
        <is>
          <t>от 300 кг до 500 кг</t>
        </is>
      </c>
      <c r="C24" s="472" t="n"/>
      <c r="D24" s="472" t="n"/>
      <c r="E24" s="472" t="n"/>
      <c r="F24" s="472" t="n"/>
      <c r="G24" s="472" t="n"/>
      <c r="H24" s="472" t="n"/>
      <c r="I24" s="472" t="n"/>
      <c r="J24" s="472" t="n"/>
      <c r="K24" s="472" t="n"/>
      <c r="L24" s="472" t="n"/>
      <c r="M24" s="477" t="n">
        <v>5000</v>
      </c>
      <c r="N24" s="472" t="n"/>
      <c r="O24" s="473" t="n"/>
    </row>
    <row r="25">
      <c r="A25" s="14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</row>
    <row r="26">
      <c r="A26" s="2" t="n"/>
      <c r="B26" s="16" t="inlineStr">
        <is>
          <t>Условия оказания ПРР услуги:</t>
        </is>
      </c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</row>
    <row r="27">
      <c r="A27" s="2" t="n"/>
      <c r="B27" s="2" t="inlineStr">
        <is>
          <t>Вес одного грузового места не превышает 25 кг, объем одного грузового места не превышает 0,2 м³</t>
        </is>
      </c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</row>
    <row r="28">
      <c r="A28" s="14" t="n"/>
      <c r="B28" s="2" t="inlineStr">
        <is>
          <t>Максимальный габарит одной из сторон (длина, ширина, высота) не превышает 2 м.</t>
        </is>
      </c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</row>
    <row r="29">
      <c r="A29" s="2" t="n"/>
      <c r="B29" s="4" t="inlineStr">
        <is>
          <t>Наценка за подъем/спуск на этаж - по договоренности</t>
        </is>
      </c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</row>
    <row r="30">
      <c r="A30" s="14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</row>
    <row r="31">
      <c r="A31" s="319" t="n"/>
      <c r="B31" s="16" t="inlineStr">
        <is>
          <t xml:space="preserve">За негабаритный груз наценка 15% к тарифу: </t>
        </is>
      </c>
      <c r="C31" s="4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</row>
    <row r="32">
      <c r="A32" s="14" t="inlineStr">
        <is>
          <t>-</t>
        </is>
      </c>
      <c r="B32" s="4" t="inlineStr">
        <is>
          <t xml:space="preserve">если одно тарное место весом свыше 500 кг, или сумма 3-х измерений (Д;Ш;В) одного места более 3,7 метров, </t>
        </is>
      </c>
      <c r="C32" s="4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</row>
    <row r="33">
      <c r="A33" s="319" t="n"/>
      <c r="B33" s="4" t="inlineStr">
        <is>
          <t>либо одна из сторон более 3-х метров;</t>
        </is>
      </c>
      <c r="C33" s="4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</row>
    <row r="34">
      <c r="A34" s="319" t="n"/>
      <c r="B34" s="4" t="n"/>
      <c r="C34" s="4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</row>
    <row r="35">
      <c r="A35" s="319" t="n"/>
      <c r="B35" s="16" t="inlineStr">
        <is>
          <t>За негабаритный груз наценка 30% к тарифу:</t>
        </is>
      </c>
      <c r="C35" s="4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</row>
    <row r="36">
      <c r="A36" s="14" t="inlineStr">
        <is>
          <t>-</t>
        </is>
      </c>
      <c r="B36" s="4" t="inlineStr">
        <is>
          <t xml:space="preserve">если одно тарное место весом свыше 1000 кг, или сумма 3-х измерений (Д;Ш;В) одного места более 3,85 метров, </t>
        </is>
      </c>
      <c r="C36" s="4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</row>
    <row r="37">
      <c r="A37" s="319" t="n"/>
      <c r="B37" s="4" t="inlineStr">
        <is>
          <t>либо одна из сторон более 3,5 метров;</t>
        </is>
      </c>
      <c r="C37" s="4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</row>
    <row r="38">
      <c r="A38" s="319" t="n"/>
      <c r="B38" s="4" t="n"/>
      <c r="C38" s="4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</row>
    <row r="39">
      <c r="A39" s="319" t="n"/>
      <c r="B39" s="16" t="inlineStr">
        <is>
          <t>За негабаритный груз наценка 50% к тарифу:</t>
        </is>
      </c>
      <c r="C39" s="4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</row>
    <row r="40">
      <c r="A40" s="14" t="inlineStr">
        <is>
          <t>-</t>
        </is>
      </c>
      <c r="B40" s="4" t="inlineStr">
        <is>
          <t>если одно тарное место весом свыше 3000 кг, или сумма 3-х измерений (Д;Ш;В) одного места более 4,0 метров,</t>
        </is>
      </c>
      <c r="C40" s="4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</row>
    <row r="41">
      <c r="A41" s="14" t="n"/>
      <c r="B41" s="4" t="inlineStr">
        <is>
          <t xml:space="preserve"> либо одна из сторон более 4,0 метров;</t>
        </is>
      </c>
      <c r="C41" s="4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</row>
    <row r="42">
      <c r="A42" s="14" t="n"/>
      <c r="B42" s="319" t="n"/>
      <c r="C42" s="4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</row>
    <row r="43">
      <c r="A43" s="319" t="n"/>
      <c r="B43" s="16" t="inlineStr">
        <is>
          <t xml:space="preserve">Наценка 50% к тарифу: </t>
        </is>
      </c>
      <c r="C43" s="4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</row>
    <row r="44">
      <c r="A44" s="14" t="inlineStr">
        <is>
          <t>-</t>
        </is>
      </c>
      <c r="B44" s="4" t="inlineStr">
        <is>
          <t>перевозка груза с температурным режимом;</t>
        </is>
      </c>
      <c r="C44" s="4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</row>
    <row r="45">
      <c r="A45" s="14" t="inlineStr">
        <is>
          <t>-</t>
        </is>
      </c>
      <c r="B45" s="4" t="inlineStr">
        <is>
          <t>перевозка груза на условиях клиента (нестандартные условия перевозки грузов необходимо предварительно согласовать</t>
        </is>
      </c>
      <c r="C45" s="4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</row>
    <row r="46">
      <c r="A46" s="14" t="n"/>
      <c r="B46" s="4" t="inlineStr">
        <is>
          <t>с менеджером)</t>
        </is>
      </c>
      <c r="C46" s="4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</row>
    <row r="47">
      <c r="A47" s="14" t="inlineStr">
        <is>
          <t>-</t>
        </is>
      </c>
      <c r="B47" s="4" t="inlineStr">
        <is>
          <t xml:space="preserve">за хрупкий, ценный груз. Если клиент отказывается от наценки за хрупкий груз, то компания не несет </t>
        </is>
      </c>
      <c r="C47" s="4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</row>
    <row r="48">
      <c r="A48" s="14" t="n"/>
      <c r="B48" s="19" t="inlineStr">
        <is>
          <t>ответственности за бой, порчу груза;</t>
        </is>
      </c>
      <c r="C48" s="4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</row>
    <row r="49">
      <c r="A49" s="14" t="n"/>
      <c r="B49" s="19" t="n"/>
      <c r="C49" s="4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</row>
    <row r="50">
      <c r="A50" s="14" t="n"/>
      <c r="B50" s="16" t="inlineStr">
        <is>
          <t>Тарифы на услуги автотранспорта FTL по г. Якутск:</t>
        </is>
      </c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</row>
    <row r="51">
      <c r="A51" s="14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</row>
    <row r="52" ht="39" customHeight="1">
      <c r="B52" s="407" t="inlineStr">
        <is>
          <t>Грузоподъемность
автомобиля</t>
        </is>
      </c>
      <c r="C52" s="472" t="n"/>
      <c r="D52" s="472" t="n"/>
      <c r="E52" s="473" t="n"/>
      <c r="F52" s="407" t="inlineStr">
        <is>
          <t>Объем кузова,
м.куб.</t>
        </is>
      </c>
      <c r="G52" s="472" t="n"/>
      <c r="H52" s="473" t="n"/>
      <c r="I52" s="407" t="inlineStr">
        <is>
          <t>Мин. время работы,
часы</t>
        </is>
      </c>
      <c r="J52" s="473" t="n"/>
      <c r="K52" s="407" t="inlineStr">
        <is>
          <t>Стоимость
заказа, руб.</t>
        </is>
      </c>
      <c r="L52" s="472" t="n"/>
      <c r="M52" s="473" t="n"/>
    </row>
    <row r="53">
      <c r="A53" s="2" t="n"/>
      <c r="B53" s="403" t="inlineStr">
        <is>
          <t>2 т</t>
        </is>
      </c>
      <c r="C53" s="472" t="n"/>
      <c r="D53" s="472" t="n"/>
      <c r="E53" s="473" t="n"/>
      <c r="F53" s="403" t="n">
        <v>12</v>
      </c>
      <c r="G53" s="472" t="n"/>
      <c r="H53" s="473" t="n"/>
      <c r="I53" s="404" t="n">
        <v>1</v>
      </c>
      <c r="J53" s="473" t="n"/>
      <c r="K53" s="516" t="n">
        <v>9500</v>
      </c>
      <c r="L53" s="472" t="n"/>
      <c r="M53" s="473" t="n"/>
    </row>
    <row r="54">
      <c r="B54" s="403" t="inlineStr">
        <is>
          <t>3 т</t>
        </is>
      </c>
      <c r="C54" s="472" t="n"/>
      <c r="D54" s="472" t="n"/>
      <c r="E54" s="473" t="n"/>
      <c r="F54" s="403" t="n">
        <v>16</v>
      </c>
      <c r="G54" s="472" t="n"/>
      <c r="H54" s="473" t="n"/>
      <c r="I54" s="404" t="n">
        <v>1</v>
      </c>
      <c r="J54" s="473" t="n"/>
      <c r="K54" s="517" t="n">
        <v>14000</v>
      </c>
      <c r="L54" s="472" t="n"/>
      <c r="M54" s="473" t="n"/>
    </row>
    <row r="55">
      <c r="B55" s="403" t="inlineStr">
        <is>
          <t>5 т</t>
        </is>
      </c>
      <c r="C55" s="472" t="n"/>
      <c r="D55" s="472" t="n"/>
      <c r="E55" s="473" t="n"/>
      <c r="F55" s="403" t="n">
        <v>30</v>
      </c>
      <c r="G55" s="472" t="n"/>
      <c r="H55" s="473" t="n"/>
      <c r="I55" s="404" t="n">
        <v>1</v>
      </c>
      <c r="J55" s="473" t="n"/>
      <c r="K55" s="517" t="n">
        <v>21000</v>
      </c>
      <c r="L55" s="472" t="n"/>
      <c r="M55" s="473" t="n"/>
    </row>
    <row r="56"/>
    <row r="57">
      <c r="A57" s="2" t="n"/>
      <c r="B57" s="16" t="inlineStr">
        <is>
          <t>Тарифы на услуги ответственного хранения на складе г. Якутск:</t>
        </is>
      </c>
      <c r="C57" s="4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</row>
    <row r="58">
      <c r="A58" s="2" t="n"/>
      <c r="B58" s="319" t="n"/>
      <c r="C58" s="4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</row>
    <row r="59">
      <c r="A59" s="2" t="n"/>
      <c r="B59" s="320" t="inlineStr">
        <is>
          <t xml:space="preserve">Стандартный груз 1,2*0,8*1,5 м </t>
        </is>
      </c>
      <c r="C59" s="472" t="n"/>
      <c r="D59" s="472" t="n"/>
      <c r="E59" s="472" t="n"/>
      <c r="F59" s="472" t="n"/>
      <c r="G59" s="472" t="n"/>
      <c r="H59" s="472" t="n"/>
      <c r="I59" s="472" t="n"/>
      <c r="J59" s="472" t="n"/>
      <c r="K59" s="367" t="inlineStr">
        <is>
          <t>650 руб./м.куб./сут.</t>
        </is>
      </c>
      <c r="L59" s="472" t="n"/>
      <c r="M59" s="473" t="n"/>
      <c r="N59" s="2" t="n"/>
      <c r="O59" s="2" t="n"/>
    </row>
    <row r="60">
      <c r="A60" s="2" t="n"/>
      <c r="B60" s="320" t="inlineStr">
        <is>
          <t>Негабаритный груз (свыше стандартных параметров)</t>
        </is>
      </c>
      <c r="C60" s="472" t="n"/>
      <c r="D60" s="472" t="n"/>
      <c r="E60" s="472" t="n"/>
      <c r="F60" s="472" t="n"/>
      <c r="G60" s="472" t="n"/>
      <c r="H60" s="472" t="n"/>
      <c r="I60" s="472" t="n"/>
      <c r="J60" s="472" t="n"/>
      <c r="K60" s="367" t="inlineStr">
        <is>
          <t>550 руб./м.куб./сут.</t>
        </is>
      </c>
      <c r="L60" s="472" t="n"/>
      <c r="M60" s="473" t="n"/>
      <c r="N60" s="2" t="n"/>
      <c r="O60" s="2" t="n"/>
    </row>
    <row r="61">
      <c r="A61" s="2" t="n"/>
      <c r="B61" s="16" t="inlineStr">
        <is>
          <t>Условия оказания услуги:</t>
        </is>
      </c>
      <c r="C61" s="4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</row>
    <row r="62">
      <c r="A62" s="2" t="n"/>
      <c r="B62" s="4" t="inlineStr">
        <is>
          <t xml:space="preserve">На ответственное хранение принимается стандартный груз, упакованный на паллетах, по предварительной заявке </t>
        </is>
      </c>
      <c r="C62" s="4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</row>
    <row r="63">
      <c r="A63" s="2" t="n"/>
      <c r="B63" s="4" t="inlineStr">
        <is>
          <t>и действующему договору.</t>
        </is>
      </c>
      <c r="C63" s="4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</row>
    <row r="64">
      <c r="A64" s="2" t="n"/>
      <c r="B64" s="4" t="n"/>
      <c r="C64" s="4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</row>
    <row r="65">
      <c r="B65" s="16" t="inlineStr">
        <is>
          <t>Дополнительные условия:</t>
        </is>
      </c>
      <c r="C65" s="4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</row>
    <row r="66">
      <c r="B66" s="4" t="inlineStr">
        <is>
          <t xml:space="preserve">1. Все грузы к перевозке принимаются только при наличии оригиналов сопроводительных документов на товар, </t>
        </is>
      </c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</row>
    <row r="67">
      <c r="B67" s="4" t="inlineStr">
        <is>
          <t xml:space="preserve">оригинала доверенности на отправку груза (разовую, либо с годичным сроком годности), заявки на отправку </t>
        </is>
      </c>
      <c r="C67" s="4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</row>
    <row r="68">
      <c r="B68" s="4" t="inlineStr">
        <is>
          <t xml:space="preserve">заполненную и подписанную представителем отправителя, а также наличие заключенного договора транспортной </t>
        </is>
      </c>
      <c r="C68" s="4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</row>
    <row r="69">
      <c r="B69" s="4" t="inlineStr">
        <is>
          <t xml:space="preserve">экспедиции между Экспедитором и Клиентом (основание Федеральный закон от 30.06.2003 N87-ФЗ (ред. от 06.07.2016) </t>
        </is>
      </c>
      <c r="C69" s="4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</row>
    <row r="70">
      <c r="A70" s="2" t="n"/>
      <c r="B70" s="4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C70" s="4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O70" s="2" t="n"/>
    </row>
    <row r="71">
      <c r="A71" s="2" t="n"/>
      <c r="B71" s="4" t="inlineStr">
        <is>
          <t xml:space="preserve">2. Не принимаются грузы, запрещенные к перевозке согласно ПРАВИЛ ПЕРЕВОЗОК ОПАСНЫХ ГРУЗОВ </t>
        </is>
      </c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O71" s="2" t="n"/>
    </row>
    <row r="72">
      <c r="A72" s="2" t="n"/>
      <c r="B72" s="4" t="inlineStr">
        <is>
          <t>ПО ЖЕЛЕЗНЫМ ДОРОГАМ (введены в действие на 15 заседании СЖТ СНГ) (с изменениями на 19 мая 2017 года).</t>
        </is>
      </c>
      <c r="C72" s="4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O72" s="2" t="n"/>
    </row>
    <row r="73">
      <c r="A73" s="2" t="n"/>
      <c r="O73" s="2" t="n"/>
    </row>
    <row r="74">
      <c r="A74" s="270" t="n"/>
      <c r="B74" s="247" t="inlineStr">
        <is>
          <t>ЭДО Контур Диадок</t>
        </is>
      </c>
      <c r="C74" s="270" t="n"/>
      <c r="D74" s="270" t="n"/>
      <c r="E74" s="270" t="n"/>
      <c r="F74" s="270" t="n"/>
      <c r="G74" s="270" t="n"/>
      <c r="H74" s="270" t="n"/>
      <c r="I74" s="270" t="n"/>
      <c r="J74" s="270" t="n"/>
      <c r="K74" s="270" t="n"/>
      <c r="L74" s="270" t="n"/>
      <c r="M74" s="269" t="n"/>
      <c r="N74" s="269" t="n"/>
      <c r="O74" s="269" t="n"/>
      <c r="P74" s="269" t="n"/>
      <c r="Q74" s="269" t="n"/>
      <c r="R74" s="197" t="n"/>
      <c r="S74" s="197" t="n"/>
      <c r="T74" s="197" t="n"/>
      <c r="U74" s="197" t="n"/>
      <c r="V74" s="197" t="n"/>
      <c r="W74" s="197" t="n"/>
      <c r="X74" s="197" t="n"/>
      <c r="Y74" s="197" t="n"/>
      <c r="Z74" s="197" t="n"/>
      <c r="AA74" s="197" t="n"/>
      <c r="AB74" s="197" t="n"/>
      <c r="AC74" s="197" t="n"/>
      <c r="AD74" s="197" t="n"/>
      <c r="AE74" s="197" t="n"/>
    </row>
    <row r="75">
      <c r="A75" s="270" t="n"/>
      <c r="B75" s="247" t="inlineStr">
        <is>
          <t>* Реестр Экспедиторов GL-B044-00112-00/00016770</t>
        </is>
      </c>
      <c r="C75" s="270" t="n"/>
      <c r="D75" s="270" t="n"/>
      <c r="E75" s="270" t="n"/>
      <c r="F75" s="270" t="n"/>
      <c r="G75" s="270" t="n"/>
      <c r="H75" s="270" t="n"/>
      <c r="I75" s="270" t="n"/>
      <c r="J75" s="270" t="n"/>
      <c r="K75" s="270" t="n"/>
      <c r="L75" s="270" t="n"/>
      <c r="M75" s="269" t="n"/>
      <c r="N75" s="269" t="n"/>
      <c r="O75" s="269" t="n"/>
      <c r="P75" s="269" t="n"/>
      <c r="Q75" s="269" t="n"/>
      <c r="R75" s="197" t="n"/>
      <c r="S75" s="197" t="n"/>
      <c r="T75" s="197" t="n"/>
      <c r="U75" s="197" t="n"/>
      <c r="V75" s="197" t="n"/>
      <c r="W75" s="197" t="n"/>
      <c r="X75" s="197" t="n"/>
      <c r="Y75" s="197" t="n"/>
      <c r="Z75" s="197" t="n"/>
      <c r="AA75" s="197" t="n"/>
      <c r="AB75" s="197" t="n"/>
      <c r="AC75" s="197" t="n"/>
      <c r="AD75" s="197" t="n"/>
      <c r="AE75" s="197" t="n"/>
    </row>
    <row r="76">
      <c r="A76" s="270" t="n"/>
      <c r="B76" s="68" t="n"/>
      <c r="C76" s="270" t="n"/>
      <c r="D76" s="270" t="n"/>
      <c r="E76" s="270" t="n"/>
      <c r="F76" s="270" t="n"/>
      <c r="G76" s="270" t="n"/>
      <c r="H76" s="270" t="n"/>
      <c r="I76" s="270" t="n"/>
      <c r="J76" s="270" t="n"/>
      <c r="K76" s="270" t="n"/>
      <c r="L76" s="270" t="n"/>
      <c r="M76" s="269" t="n"/>
      <c r="N76" s="269" t="n"/>
      <c r="O76" s="269" t="n"/>
      <c r="P76" s="269" t="n"/>
      <c r="Q76" s="269" t="n"/>
      <c r="R76" s="197" t="n"/>
      <c r="S76" s="197" t="n"/>
      <c r="T76" s="197" t="n"/>
      <c r="U76" s="197" t="n"/>
      <c r="V76" s="197" t="n"/>
      <c r="W76" s="197" t="n"/>
      <c r="X76" s="197" t="n"/>
      <c r="Y76" s="197" t="n"/>
      <c r="Z76" s="197" t="n"/>
      <c r="AA76" s="197" t="n"/>
      <c r="AB76" s="197" t="n"/>
      <c r="AC76" s="197" t="n"/>
      <c r="AD76" s="197" t="n"/>
      <c r="AE76" s="197" t="n"/>
    </row>
    <row r="77" ht="15.75" customHeight="1">
      <c r="A77" s="270" t="n"/>
      <c r="B77" s="248" t="inlineStr">
        <is>
          <t>ГИС ЭПД (ЭТРН) ID ЭТН 2BM-9717133346-771701001-202304270548207900436</t>
        </is>
      </c>
      <c r="C77" s="270" t="n"/>
      <c r="D77" s="270" t="n"/>
      <c r="E77" s="270" t="n"/>
      <c r="F77" s="270" t="n"/>
      <c r="G77" s="270" t="n"/>
      <c r="H77" s="270" t="n"/>
      <c r="I77" s="270" t="n"/>
      <c r="J77" s="270" t="n"/>
      <c r="K77" s="270" t="n"/>
      <c r="L77" s="270" t="n"/>
      <c r="M77" s="269" t="n"/>
      <c r="R77" s="197" t="n"/>
      <c r="S77" s="197" t="n"/>
      <c r="T77" s="197" t="n"/>
      <c r="U77" s="197" t="n"/>
      <c r="V77" s="197" t="n"/>
      <c r="W77" s="197" t="n"/>
      <c r="X77" s="197" t="n"/>
      <c r="Y77" s="197" t="n"/>
      <c r="Z77" s="197" t="n"/>
      <c r="AA77" s="197" t="n"/>
      <c r="AB77" s="197" t="n"/>
      <c r="AC77" s="197" t="n"/>
      <c r="AD77" s="197" t="n"/>
      <c r="AE77" s="197" t="n"/>
    </row>
    <row r="78">
      <c r="A78" s="2" t="n"/>
      <c r="O78" s="2" t="n"/>
    </row>
    <row r="79">
      <c r="A79" s="2" t="n"/>
      <c r="O79" s="2" t="n"/>
    </row>
    <row r="80">
      <c r="A80" s="2" t="n"/>
      <c r="B80" s="4" t="inlineStr">
        <is>
          <t>Цены указаны с учетом НДС 22%.</t>
        </is>
      </c>
      <c r="O80" s="2" t="n"/>
    </row>
    <row r="81">
      <c r="A81" s="2" t="n"/>
      <c r="O81" s="2" t="n"/>
    </row>
    <row r="82">
      <c r="A82" s="2" t="n"/>
    </row>
    <row r="83">
      <c r="A83" s="2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P6QsDwMyHEluw7Ky2c/4MA==" formatRows="1" sort="1" spinCount="100000" hashValue="3sgqXnsCHcN90Ek33zcr8NKtH2sbCmja8+fh6mpLSp55WsdyZNMBwBgTUStFHmIIVpGlaH+glCyWrAgFQoiaQA=="/>
  <mergeCells count="59">
    <mergeCell ref="I1:O1"/>
    <mergeCell ref="B14:D14"/>
    <mergeCell ref="E19:G19"/>
    <mergeCell ref="B60:J60"/>
    <mergeCell ref="M22:O22"/>
    <mergeCell ref="B17:D17"/>
    <mergeCell ref="B55:E55"/>
    <mergeCell ref="B22:L22"/>
    <mergeCell ref="E15:G15"/>
    <mergeCell ref="K52:M52"/>
    <mergeCell ref="K59:M59"/>
    <mergeCell ref="M21:O21"/>
    <mergeCell ref="J16:L16"/>
    <mergeCell ref="B19:D19"/>
    <mergeCell ref="B21:L21"/>
    <mergeCell ref="I54:J54"/>
    <mergeCell ref="M18:O18"/>
    <mergeCell ref="B54:E54"/>
    <mergeCell ref="M17:O17"/>
    <mergeCell ref="F52:H52"/>
    <mergeCell ref="I53:J53"/>
    <mergeCell ref="B15:D15"/>
    <mergeCell ref="M24:O24"/>
    <mergeCell ref="B23:L23"/>
    <mergeCell ref="K53:M53"/>
    <mergeCell ref="H17:I17"/>
    <mergeCell ref="M14:O14"/>
    <mergeCell ref="E16:G16"/>
    <mergeCell ref="M23:O23"/>
    <mergeCell ref="M19:O19"/>
    <mergeCell ref="H16:I16"/>
    <mergeCell ref="J18:L18"/>
    <mergeCell ref="I55:J55"/>
    <mergeCell ref="B52:E52"/>
    <mergeCell ref="M77:Q77"/>
    <mergeCell ref="M15:O16"/>
    <mergeCell ref="E18:G18"/>
    <mergeCell ref="H19:I19"/>
    <mergeCell ref="J17:L17"/>
    <mergeCell ref="I52:J52"/>
    <mergeCell ref="F53:H53"/>
    <mergeCell ref="B16:D16"/>
    <mergeCell ref="F54:H54"/>
    <mergeCell ref="B59:J59"/>
    <mergeCell ref="J14:L14"/>
    <mergeCell ref="E14:G14"/>
    <mergeCell ref="B53:E53"/>
    <mergeCell ref="J19:L19"/>
    <mergeCell ref="K54:M54"/>
    <mergeCell ref="H15:I15"/>
    <mergeCell ref="H18:I18"/>
    <mergeCell ref="B24:L24"/>
    <mergeCell ref="B18:D18"/>
    <mergeCell ref="E17:G17"/>
    <mergeCell ref="K55:M55"/>
    <mergeCell ref="H14:I14"/>
    <mergeCell ref="K60:M60"/>
    <mergeCell ref="F55:H55"/>
    <mergeCell ref="J15:L15"/>
  </mergeCells>
  <pageMargins left="0.7" right="0.7" top="0.75" bottom="0.75" header="0.3" footer="0.3"/>
  <drawing xmlns:r="http://schemas.openxmlformats.org/officeDocument/2006/relationships" r:id="rId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E76"/>
  <sheetViews>
    <sheetView workbookViewId="0">
      <selection activeCell="H1" sqref="H1:N6"/>
    </sheetView>
  </sheetViews>
  <sheetFormatPr baseColWidth="8" defaultColWidth="9" defaultRowHeight="15"/>
  <cols>
    <col width="6.42578125" customWidth="1" style="15" min="1" max="4"/>
    <col width="7.5703125" customWidth="1" style="15" min="5" max="5"/>
    <col width="9.140625" customWidth="1" style="15" min="6" max="6"/>
    <col width="6.42578125" customWidth="1" style="15" min="7" max="10"/>
    <col width="8.140625" customWidth="1" style="15" min="11" max="12"/>
    <col width="6.85546875" customWidth="1" style="15" min="13" max="13"/>
    <col width="6.42578125" customWidth="1" style="15" min="14" max="15"/>
  </cols>
  <sheetData>
    <row r="1">
      <c r="A1" s="2" t="n"/>
      <c r="B1" s="319" t="n"/>
      <c r="C1" s="4" t="n"/>
      <c r="D1" s="2" t="n"/>
      <c r="E1" s="2" t="inlineStr">
        <is>
          <t>8 800 500-68-01</t>
        </is>
      </c>
      <c r="F1" s="2" t="n"/>
      <c r="G1" s="5" t="n"/>
      <c r="H1" s="319" t="inlineStr">
        <is>
          <t>Общество с ограниченной ответственностью «ТК «ЯТА»</t>
        </is>
      </c>
      <c r="O1" s="2" t="n"/>
    </row>
    <row r="2">
      <c r="E2" s="2" t="inlineStr">
        <is>
          <t>Москва, 1-й Лучевой просек,</t>
        </is>
      </c>
    </row>
    <row r="3">
      <c r="A3" s="2" t="n"/>
      <c r="B3" s="319" t="n"/>
      <c r="C3" s="4" t="n"/>
      <c r="D3" s="2" t="n"/>
      <c r="E3" s="2" t="inlineStr">
        <is>
          <t>15 стр. 9</t>
        </is>
      </c>
      <c r="F3" s="2" t="n"/>
      <c r="G3" s="2" t="n"/>
      <c r="H3" s="2" t="n"/>
      <c r="I3" s="2" t="inlineStr">
        <is>
          <t>ОГРН: 1237700263305</t>
        </is>
      </c>
      <c r="J3" s="2" t="n"/>
      <c r="K3" s="2" t="n"/>
      <c r="L3" s="2" t="inlineStr">
        <is>
          <t xml:space="preserve">р/с: 40702810038000434807 </t>
        </is>
      </c>
      <c r="M3" s="2" t="n"/>
      <c r="N3" s="2" t="n"/>
      <c r="O3" s="2" t="n"/>
    </row>
    <row r="4">
      <c r="A4" s="2" t="n"/>
      <c r="B4" s="319" t="n"/>
      <c r="C4" s="4" t="n"/>
      <c r="D4" s="2" t="n"/>
      <c r="E4" s="2" t="n"/>
      <c r="F4" s="2" t="n"/>
      <c r="G4" s="2" t="n"/>
      <c r="H4" s="2" t="n"/>
      <c r="I4" s="2" t="inlineStr">
        <is>
          <t>ИНН:  9717133346</t>
        </is>
      </c>
      <c r="J4" s="2" t="n"/>
      <c r="K4" s="2" t="n"/>
      <c r="L4" s="2" t="inlineStr">
        <is>
          <t>в ПАО «Сбербанк»</t>
        </is>
      </c>
      <c r="M4" s="2" t="n"/>
      <c r="N4" s="2" t="n"/>
      <c r="O4" s="2" t="n"/>
    </row>
    <row r="5">
      <c r="A5" s="2" t="n"/>
      <c r="B5" s="319" t="n"/>
      <c r="C5" s="4" t="n"/>
      <c r="D5" s="2" t="n"/>
      <c r="E5" s="2" t="inlineStr">
        <is>
          <t>oooyata.ru</t>
        </is>
      </c>
      <c r="F5" s="2" t="n"/>
      <c r="G5" s="2" t="n"/>
      <c r="H5" s="2" t="n"/>
      <c r="I5" s="2" t="inlineStr">
        <is>
          <t>КПП: 771701001</t>
        </is>
      </c>
      <c r="J5" s="2" t="n"/>
      <c r="K5" s="2" t="n"/>
      <c r="L5" s="2" t="inlineStr">
        <is>
          <t>к/с: 30101810400000000225</t>
        </is>
      </c>
      <c r="M5" s="2" t="n"/>
      <c r="N5" s="2" t="n"/>
      <c r="O5" s="2" t="n"/>
    </row>
    <row r="6">
      <c r="A6" s="6" t="n"/>
      <c r="B6" s="7" t="n"/>
      <c r="C6" s="8" t="n"/>
      <c r="D6" s="6" t="n"/>
      <c r="E6" s="6" t="n"/>
      <c r="F6" s="6" t="n"/>
      <c r="G6" s="6" t="n"/>
      <c r="H6" s="6" t="n"/>
      <c r="I6" s="6" t="n"/>
      <c r="J6" s="6" t="n"/>
      <c r="K6" s="6" t="n"/>
      <c r="L6" s="6" t="inlineStr">
        <is>
          <t>БИК: 044525225</t>
        </is>
      </c>
      <c r="M6" s="6" t="n"/>
      <c r="N6" s="6" t="n"/>
      <c r="O6" s="6" t="n"/>
    </row>
    <row r="7">
      <c r="A7" s="2" t="n"/>
      <c r="B7" s="319" t="n"/>
      <c r="C7" s="4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</row>
    <row r="8">
      <c r="A8" s="2" t="n"/>
      <c r="B8" s="319" t="n"/>
      <c r="C8" s="4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13" t="n"/>
    </row>
    <row r="9">
      <c r="A9" s="2" t="n"/>
      <c r="B9" s="319" t="n"/>
      <c r="C9" s="4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14" t="n"/>
    </row>
    <row r="10">
      <c r="A10" s="2" t="n"/>
      <c r="B10" s="319" t="n"/>
      <c r="C10" s="4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419" t="inlineStr">
        <is>
          <t>действует с 01.10.2026 г</t>
        </is>
      </c>
    </row>
    <row r="11">
      <c r="A11" s="2" t="n"/>
      <c r="B11" s="319" t="n"/>
      <c r="C11" s="4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14" t="n"/>
    </row>
    <row r="12">
      <c r="A12" s="2" t="n"/>
      <c r="B12" s="5" t="inlineStr">
        <is>
          <t>Тарифы на услуги перевозки сборного груза по г. Красноярск:</t>
        </is>
      </c>
      <c r="C12" s="16" t="n"/>
      <c r="D12" s="5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</row>
    <row r="13">
      <c r="A13" s="37" t="n"/>
      <c r="B13" s="37" t="n"/>
      <c r="C13" s="37" t="n"/>
      <c r="D13" s="37" t="n"/>
      <c r="E13" s="37" t="n"/>
      <c r="F13" s="37" t="n"/>
      <c r="G13" s="37" t="n"/>
      <c r="H13" s="37" t="n"/>
      <c r="I13" s="37" t="n"/>
      <c r="J13" s="37" t="n"/>
      <c r="K13" s="37" t="n"/>
      <c r="L13" s="37" t="n"/>
      <c r="M13" s="37" t="n"/>
      <c r="N13" s="37" t="n"/>
      <c r="O13" s="37" t="n"/>
    </row>
    <row r="14" ht="24" customHeight="1">
      <c r="A14" s="2" t="n"/>
      <c r="B14" s="330" t="inlineStr">
        <is>
          <t>Вес партии груза,
кг</t>
        </is>
      </c>
      <c r="C14" s="472" t="n"/>
      <c r="D14" s="473" t="n"/>
      <c r="E14" s="330" t="inlineStr">
        <is>
          <t>Объем партии груза,
м.куб.</t>
        </is>
      </c>
      <c r="F14" s="472" t="n"/>
      <c r="G14" s="473" t="n"/>
      <c r="H14" s="330" t="inlineStr">
        <is>
          <t>Стоимость за одну точку, руб</t>
        </is>
      </c>
      <c r="I14" s="472" t="n"/>
      <c r="J14" s="473" t="n"/>
      <c r="K14" s="330" t="inlineStr">
        <is>
          <t xml:space="preserve">Простой </t>
        </is>
      </c>
      <c r="L14" s="472" t="n"/>
      <c r="M14" s="473" t="n"/>
      <c r="N14" s="2" t="n"/>
      <c r="O14" s="2" t="n"/>
    </row>
    <row r="15">
      <c r="A15" s="2" t="n"/>
      <c r="B15" s="343" t="inlineStr">
        <is>
          <t>до 100 кг</t>
        </is>
      </c>
      <c r="C15" s="472" t="n"/>
      <c r="D15" s="473" t="n"/>
      <c r="E15" s="367" t="inlineStr">
        <is>
          <t>до 0,5</t>
        </is>
      </c>
      <c r="F15" s="472" t="n"/>
      <c r="G15" s="473" t="n"/>
      <c r="H15" s="477" t="n">
        <v>3500</v>
      </c>
      <c r="I15" s="472" t="n"/>
      <c r="J15" s="473" t="n"/>
      <c r="K15" s="498" t="inlineStr">
        <is>
          <t>от 15 мин. = 1100 руб./час</t>
        </is>
      </c>
      <c r="L15" s="472" t="n"/>
      <c r="M15" s="473" t="n"/>
      <c r="N15" s="2" t="n"/>
      <c r="O15" s="2" t="n"/>
    </row>
    <row r="16">
      <c r="A16" s="2" t="n"/>
      <c r="B16" s="343" t="inlineStr">
        <is>
          <t>от 101 кг до 500 кг</t>
        </is>
      </c>
      <c r="C16" s="472" t="n"/>
      <c r="D16" s="473" t="n"/>
      <c r="E16" s="367" t="inlineStr">
        <is>
          <t>до 4,0</t>
        </is>
      </c>
      <c r="F16" s="472" t="n"/>
      <c r="G16" s="473" t="n"/>
      <c r="H16" s="477" t="n">
        <v>4500</v>
      </c>
      <c r="I16" s="472" t="n"/>
      <c r="J16" s="473" t="n"/>
      <c r="K16" s="498" t="inlineStr">
        <is>
          <t>от 30 мин. = 1450 руб./час</t>
        </is>
      </c>
      <c r="L16" s="472" t="n"/>
      <c r="M16" s="473" t="n"/>
      <c r="N16" s="2" t="n"/>
      <c r="O16" s="2" t="n"/>
    </row>
    <row r="17">
      <c r="A17" s="2" t="n"/>
      <c r="B17" s="343" t="inlineStr">
        <is>
          <t>от 501 кг до 1 500 кг</t>
        </is>
      </c>
      <c r="C17" s="472" t="n"/>
      <c r="D17" s="473" t="n"/>
      <c r="E17" s="367" t="inlineStr">
        <is>
          <t>до 7,0</t>
        </is>
      </c>
      <c r="F17" s="472" t="n"/>
      <c r="G17" s="473" t="n"/>
      <c r="H17" s="477" t="n">
        <v>6200</v>
      </c>
      <c r="I17" s="472" t="n"/>
      <c r="J17" s="473" t="n"/>
      <c r="K17" s="498" t="inlineStr">
        <is>
          <t>от 30 мин. = 1 600 руб./час</t>
        </is>
      </c>
      <c r="L17" s="472" t="n"/>
      <c r="M17" s="473" t="n"/>
      <c r="N17" s="2" t="n"/>
      <c r="O17" s="2" t="n"/>
    </row>
    <row r="18">
      <c r="A18" s="2" t="n"/>
      <c r="B18" s="343" t="inlineStr">
        <is>
          <t>от 1 501 кг до 3 000 кг</t>
        </is>
      </c>
      <c r="C18" s="472" t="n"/>
      <c r="D18" s="473" t="n"/>
      <c r="E18" s="367" t="inlineStr">
        <is>
          <t>до 14,0</t>
        </is>
      </c>
      <c r="F18" s="472" t="n"/>
      <c r="G18" s="473" t="n"/>
      <c r="H18" s="477" t="n">
        <v>8000</v>
      </c>
      <c r="I18" s="472" t="n"/>
      <c r="J18" s="473" t="n"/>
      <c r="K18" s="498" t="inlineStr">
        <is>
          <t>от 40 мин. = 1 750 руб./час</t>
        </is>
      </c>
      <c r="L18" s="472" t="n"/>
      <c r="M18" s="473" t="n"/>
      <c r="N18" s="2" t="n"/>
      <c r="O18" s="2" t="n"/>
    </row>
    <row r="19">
      <c r="A19" s="2" t="n"/>
      <c r="B19" s="343" t="inlineStr">
        <is>
          <t>от 3 001 кг до 5 000 кг</t>
        </is>
      </c>
      <c r="C19" s="472" t="n"/>
      <c r="D19" s="473" t="n"/>
      <c r="E19" s="367" t="inlineStr">
        <is>
          <t>до 20,0</t>
        </is>
      </c>
      <c r="F19" s="472" t="n"/>
      <c r="G19" s="473" t="n"/>
      <c r="H19" s="477" t="n">
        <v>10000</v>
      </c>
      <c r="I19" s="472" t="n"/>
      <c r="J19" s="473" t="n"/>
      <c r="K19" s="498" t="inlineStr">
        <is>
          <t>от 60 мин. = 1 800 руб./час</t>
        </is>
      </c>
      <c r="L19" s="472" t="n"/>
      <c r="M19" s="473" t="n"/>
      <c r="N19" s="2" t="n"/>
      <c r="O19" s="2" t="n"/>
    </row>
    <row r="20">
      <c r="A20" s="2" t="n"/>
      <c r="B20" s="343" t="inlineStr">
        <is>
          <t>от 5 001 кг до 8 000 кг</t>
        </is>
      </c>
      <c r="C20" s="472" t="n"/>
      <c r="D20" s="473" t="n"/>
      <c r="E20" s="367" t="inlineStr">
        <is>
          <t>до 25,0</t>
        </is>
      </c>
      <c r="F20" s="472" t="n"/>
      <c r="G20" s="473" t="n"/>
      <c r="H20" s="477" t="n">
        <v>15000</v>
      </c>
      <c r="I20" s="472" t="n"/>
      <c r="J20" s="473" t="n"/>
      <c r="K20" s="498" t="inlineStr">
        <is>
          <t>от 90 мин. = 2 150 руб./час</t>
        </is>
      </c>
      <c r="L20" s="472" t="n"/>
      <c r="M20" s="473" t="n"/>
      <c r="N20" s="2" t="n"/>
      <c r="O20" s="2" t="n"/>
    </row>
    <row r="21">
      <c r="A21" s="2" t="n"/>
      <c r="B21" s="343" t="inlineStr">
        <is>
          <t>от 8 001 кг до 10 000 кг</t>
        </is>
      </c>
      <c r="C21" s="472" t="n"/>
      <c r="D21" s="473" t="n"/>
      <c r="E21" s="367" t="inlineStr">
        <is>
          <t>до 30,0</t>
        </is>
      </c>
      <c r="F21" s="472" t="n"/>
      <c r="G21" s="473" t="n"/>
      <c r="H21" s="477" t="n">
        <v>18000</v>
      </c>
      <c r="I21" s="472" t="n"/>
      <c r="J21" s="473" t="n"/>
      <c r="K21" s="498" t="inlineStr">
        <is>
          <t>от 90 мин. = 2 650 руб./час</t>
        </is>
      </c>
      <c r="L21" s="472" t="n"/>
      <c r="M21" s="473" t="n"/>
      <c r="N21" s="2" t="n"/>
      <c r="O21" s="2" t="n"/>
    </row>
    <row r="22">
      <c r="A22" s="2" t="n"/>
      <c r="B22" s="343" t="inlineStr">
        <is>
          <t>от 10 001 кг до 15 000 кг</t>
        </is>
      </c>
      <c r="C22" s="472" t="n"/>
      <c r="D22" s="473" t="n"/>
      <c r="E22" s="367" t="inlineStr">
        <is>
          <t>до 40,0</t>
        </is>
      </c>
      <c r="F22" s="472" t="n"/>
      <c r="G22" s="473" t="n"/>
      <c r="H22" s="477" t="n">
        <v>26000</v>
      </c>
      <c r="I22" s="472" t="n"/>
      <c r="J22" s="473" t="n"/>
      <c r="K22" s="498" t="inlineStr">
        <is>
          <t>от 90 мин. = 2 650 руб./час</t>
        </is>
      </c>
      <c r="L22" s="472" t="n"/>
      <c r="M22" s="473" t="n"/>
      <c r="N22" s="2" t="n"/>
      <c r="O22" s="2" t="n"/>
    </row>
    <row r="23">
      <c r="A23" s="2" t="n"/>
      <c r="B23" s="16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</row>
    <row r="24">
      <c r="A24" s="2" t="n"/>
      <c r="B24" s="16" t="inlineStr">
        <is>
          <t>Условия оказания ПРР услуги:</t>
        </is>
      </c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</row>
    <row r="25">
      <c r="A25" s="2" t="n"/>
      <c r="B25" s="2" t="inlineStr">
        <is>
          <t>Вес одного грузового места не превышает 25 кг, объем одного грузового места не превышает 0,2 м³</t>
        </is>
      </c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</row>
    <row r="26">
      <c r="A26" s="14" t="n"/>
      <c r="B26" s="2" t="inlineStr">
        <is>
          <t>Максимальный габарит одной из сторон (длина, ширина, высота) не превышает 2 м.</t>
        </is>
      </c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</row>
    <row r="27">
      <c r="A27" s="2" t="n"/>
      <c r="B27" s="4" t="inlineStr">
        <is>
          <t>Наценка за подъем/спуск на этаж - по договоренности</t>
        </is>
      </c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</row>
    <row r="28">
      <c r="A28" s="14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</row>
    <row r="29">
      <c r="A29" s="319" t="n"/>
      <c r="B29" s="16" t="inlineStr">
        <is>
          <t xml:space="preserve">За негабаритный груз наценка 15% к тарифу: </t>
        </is>
      </c>
      <c r="C29" s="4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</row>
    <row r="30">
      <c r="A30" s="14" t="inlineStr">
        <is>
          <t>-</t>
        </is>
      </c>
      <c r="B30" s="4" t="inlineStr">
        <is>
          <t xml:space="preserve">если одно тарное место весом свыше 500 кг, или сумма 3-х измерений (Д;Ш;В) одного места более 3,7 метров, </t>
        </is>
      </c>
      <c r="C30" s="4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</row>
    <row r="31">
      <c r="A31" s="319" t="n"/>
      <c r="B31" s="4" t="inlineStr">
        <is>
          <t>либо одна из сторон более 3-х метров;</t>
        </is>
      </c>
      <c r="C31" s="4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</row>
    <row r="32">
      <c r="A32" s="319" t="n"/>
      <c r="B32" s="4" t="n"/>
      <c r="C32" s="4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</row>
    <row r="33">
      <c r="A33" s="319" t="n"/>
      <c r="B33" s="16" t="inlineStr">
        <is>
          <t>За негабаритный груз наценка 30% к тарифу:</t>
        </is>
      </c>
      <c r="C33" s="4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</row>
    <row r="34">
      <c r="A34" s="14" t="inlineStr">
        <is>
          <t>-</t>
        </is>
      </c>
      <c r="B34" s="4" t="inlineStr">
        <is>
          <t xml:space="preserve">если одно тарное место весом свыше 1000 кг, или сумма 3-х измерений (Д;Ш;В) одного места более 3,85 метров, </t>
        </is>
      </c>
      <c r="C34" s="4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</row>
    <row r="35">
      <c r="A35" s="319" t="n"/>
      <c r="B35" s="4" t="inlineStr">
        <is>
          <t>либо одна из сторон более 3,5 метров;</t>
        </is>
      </c>
      <c r="C35" s="4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</row>
    <row r="36">
      <c r="A36" s="319" t="n"/>
      <c r="B36" s="4" t="n"/>
      <c r="C36" s="4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</row>
    <row r="37">
      <c r="A37" s="319" t="n"/>
      <c r="B37" s="16" t="inlineStr">
        <is>
          <t>За негабаритный груз наценка 50% к тарифу:</t>
        </is>
      </c>
      <c r="C37" s="4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</row>
    <row r="38">
      <c r="A38" s="14" t="inlineStr">
        <is>
          <t>-</t>
        </is>
      </c>
      <c r="B38" s="4" t="inlineStr">
        <is>
          <t>если одно тарное место весом свыше 3000 кг, или сумма 3-х измерений (Д;Ш;В) одного места более 4,0 метров,</t>
        </is>
      </c>
      <c r="C38" s="4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</row>
    <row r="39">
      <c r="A39" s="14" t="n"/>
      <c r="B39" s="4" t="inlineStr">
        <is>
          <t xml:space="preserve"> либо одна из сторон более 4,0 метров;</t>
        </is>
      </c>
      <c r="C39" s="4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</row>
    <row r="40">
      <c r="A40" s="14" t="n"/>
      <c r="B40" s="319" t="n"/>
      <c r="C40" s="4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</row>
    <row r="41">
      <c r="A41" s="319" t="n"/>
      <c r="B41" s="16" t="inlineStr">
        <is>
          <t xml:space="preserve">Наценка 50% к тарифу: </t>
        </is>
      </c>
      <c r="C41" s="4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</row>
    <row r="42">
      <c r="A42" s="14" t="inlineStr">
        <is>
          <t>-</t>
        </is>
      </c>
      <c r="B42" s="4" t="inlineStr">
        <is>
          <t>перевозка груза с температурным режимом;</t>
        </is>
      </c>
      <c r="C42" s="4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</row>
    <row r="43">
      <c r="A43" s="14" t="inlineStr">
        <is>
          <t>-</t>
        </is>
      </c>
      <c r="B43" s="4" t="inlineStr">
        <is>
          <t>перевозка груза на условиях клиента (нестандартные условия перевозки грузов необходимо предварительно согласовать</t>
        </is>
      </c>
      <c r="C43" s="4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</row>
    <row r="44">
      <c r="A44" s="14" t="n"/>
      <c r="B44" s="4" t="inlineStr">
        <is>
          <t>с менеджером)</t>
        </is>
      </c>
      <c r="C44" s="4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</row>
    <row r="45">
      <c r="A45" s="14" t="inlineStr">
        <is>
          <t>-</t>
        </is>
      </c>
      <c r="B45" s="4" t="inlineStr">
        <is>
          <t xml:space="preserve">за хрупкий, ценный груз. Если клиент отказывается от наценки за хрупкий груз, то компания не несет </t>
        </is>
      </c>
      <c r="C45" s="4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</row>
    <row r="46">
      <c r="A46" s="14" t="n"/>
      <c r="B46" s="19" t="inlineStr">
        <is>
          <t>ответственности за бой, порчу груза;</t>
        </is>
      </c>
      <c r="C46" s="4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</row>
    <row r="47">
      <c r="A47" s="14" t="n"/>
      <c r="B47" s="19" t="n"/>
      <c r="C47" s="4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</row>
    <row r="48">
      <c r="A48" s="37" t="n"/>
      <c r="B48" s="16" t="inlineStr">
        <is>
          <t>Дополнительные условия:</t>
        </is>
      </c>
      <c r="C48" s="4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37" t="n"/>
      <c r="O48" s="37" t="n"/>
    </row>
    <row r="49">
      <c r="A49" s="37" t="n"/>
      <c r="B49" s="4" t="inlineStr">
        <is>
          <t xml:space="preserve">1. Все грузы к перевозке принимаются только при наличии оригиналов сопроводительных документов на товар, </t>
        </is>
      </c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37" t="n"/>
      <c r="O49" s="37" t="n"/>
    </row>
    <row r="50">
      <c r="A50" s="37" t="n"/>
      <c r="B50" s="4" t="inlineStr">
        <is>
          <t xml:space="preserve">оригинала доверенности на отправку груза (разовую, либо с годичным сроком годности), заявки на отправку </t>
        </is>
      </c>
      <c r="C50" s="4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37" t="n"/>
      <c r="N50" s="37" t="n"/>
      <c r="O50" s="37" t="n"/>
    </row>
    <row r="51">
      <c r="A51" s="37" t="n"/>
      <c r="B51" s="4" t="inlineStr">
        <is>
          <t xml:space="preserve">заполненную и подписанную представителем отправителя, а также наличие заключенного договора транспортной </t>
        </is>
      </c>
      <c r="C51" s="4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37" t="n"/>
      <c r="N51" s="37" t="n"/>
      <c r="O51" s="37" t="n"/>
    </row>
    <row r="52">
      <c r="A52" s="37" t="n"/>
      <c r="B52" s="4" t="inlineStr">
        <is>
          <t xml:space="preserve">экспедиции между Экспедитором и Клиентом (основание Федеральный закон от 30.06.2003 N87-ФЗ (ред. от 06.07.2016) </t>
        </is>
      </c>
      <c r="C52" s="4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37" t="n"/>
      <c r="N52" s="37" t="n"/>
      <c r="O52" s="37" t="n"/>
    </row>
    <row r="53">
      <c r="A53" s="2" t="n"/>
      <c r="B53" s="4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C53" s="4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37" t="n"/>
      <c r="N53" s="37" t="n"/>
      <c r="O53" s="2" t="n"/>
    </row>
    <row r="54">
      <c r="A54" s="2" t="n"/>
      <c r="B54" s="4" t="inlineStr">
        <is>
          <t xml:space="preserve">2. Не принимаются грузы, запрещенные к перевозке согласно ПРАВИЛ ПЕРЕВОЗОК ОПАСНЫХ ГРУЗОВ </t>
        </is>
      </c>
      <c r="C54" s="37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37" t="n"/>
      <c r="N54" s="37" t="n"/>
      <c r="O54" s="2" t="n"/>
    </row>
    <row r="55">
      <c r="A55" s="2" t="n"/>
      <c r="B55" s="4" t="inlineStr">
        <is>
          <t>ПО ЖЕЛЕЗНЫМ ДОРОГАМ (введены в действие на 15 заседании СЖТ СНГ) (с изменениями на 19 мая 2017 года).</t>
        </is>
      </c>
      <c r="C55" s="4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37" t="n"/>
      <c r="N55" s="37" t="n"/>
      <c r="O55" s="2" t="n"/>
    </row>
    <row r="56">
      <c r="A56" s="2" t="n"/>
      <c r="B56" s="37" t="n"/>
      <c r="C56" s="37" t="n"/>
      <c r="D56" s="37" t="n"/>
      <c r="E56" s="37" t="n"/>
      <c r="F56" s="37" t="n"/>
      <c r="G56" s="37" t="n"/>
      <c r="H56" s="37" t="n"/>
      <c r="I56" s="37" t="n"/>
      <c r="J56" s="37" t="n"/>
      <c r="K56" s="37" t="n"/>
      <c r="L56" s="37" t="n"/>
      <c r="M56" s="37" t="n"/>
      <c r="N56" s="37" t="n"/>
      <c r="O56" s="2" t="n"/>
    </row>
    <row r="57">
      <c r="A57" s="270" t="n"/>
      <c r="B57" s="247" t="inlineStr">
        <is>
          <t>ЭДО Контур Диадок</t>
        </is>
      </c>
      <c r="C57" s="270" t="n"/>
      <c r="D57" s="270" t="n"/>
      <c r="E57" s="270" t="n"/>
      <c r="F57" s="270" t="n"/>
      <c r="G57" s="270" t="n"/>
      <c r="H57" s="270" t="n"/>
      <c r="I57" s="270" t="n"/>
      <c r="J57" s="270" t="n"/>
      <c r="K57" s="270" t="n"/>
      <c r="L57" s="270" t="n"/>
      <c r="M57" s="269" t="n"/>
      <c r="N57" s="269" t="n"/>
      <c r="O57" s="269" t="n"/>
      <c r="P57" s="269" t="n"/>
      <c r="Q57" s="269" t="n"/>
      <c r="R57" s="197" t="n"/>
      <c r="S57" s="197" t="n"/>
      <c r="T57" s="197" t="n"/>
      <c r="U57" s="197" t="n"/>
      <c r="V57" s="197" t="n"/>
      <c r="W57" s="197" t="n"/>
      <c r="X57" s="197" t="n"/>
      <c r="Y57" s="197" t="n"/>
      <c r="Z57" s="197" t="n"/>
      <c r="AA57" s="197" t="n"/>
      <c r="AB57" s="197" t="n"/>
      <c r="AC57" s="197" t="n"/>
      <c r="AD57" s="197" t="n"/>
      <c r="AE57" s="197" t="n"/>
    </row>
    <row r="58">
      <c r="A58" s="270" t="n"/>
      <c r="B58" s="247" t="inlineStr">
        <is>
          <t>* Реестр Экспедиторов GL-B044-00112-00/00016770</t>
        </is>
      </c>
      <c r="C58" s="270" t="n"/>
      <c r="D58" s="270" t="n"/>
      <c r="E58" s="270" t="n"/>
      <c r="F58" s="270" t="n"/>
      <c r="G58" s="270" t="n"/>
      <c r="H58" s="270" t="n"/>
      <c r="I58" s="270" t="n"/>
      <c r="J58" s="270" t="n"/>
      <c r="K58" s="270" t="n"/>
      <c r="L58" s="270" t="n"/>
      <c r="M58" s="269" t="n"/>
      <c r="N58" s="269" t="n"/>
      <c r="O58" s="269" t="n"/>
      <c r="P58" s="269" t="n"/>
      <c r="Q58" s="269" t="n"/>
      <c r="R58" s="197" t="n"/>
      <c r="S58" s="197" t="n"/>
      <c r="T58" s="197" t="n"/>
      <c r="U58" s="197" t="n"/>
      <c r="V58" s="197" t="n"/>
      <c r="W58" s="197" t="n"/>
      <c r="X58" s="197" t="n"/>
      <c r="Y58" s="197" t="n"/>
      <c r="Z58" s="197" t="n"/>
      <c r="AA58" s="197" t="n"/>
      <c r="AB58" s="197" t="n"/>
      <c r="AC58" s="197" t="n"/>
      <c r="AD58" s="197" t="n"/>
      <c r="AE58" s="197" t="n"/>
    </row>
    <row r="59">
      <c r="A59" s="270" t="n"/>
      <c r="B59" s="68" t="n"/>
      <c r="C59" s="270" t="n"/>
      <c r="D59" s="270" t="n"/>
      <c r="E59" s="270" t="n"/>
      <c r="F59" s="270" t="n"/>
      <c r="G59" s="270" t="n"/>
      <c r="H59" s="270" t="n"/>
      <c r="I59" s="270" t="n"/>
      <c r="J59" s="270" t="n"/>
      <c r="K59" s="270" t="n"/>
      <c r="L59" s="270" t="n"/>
      <c r="M59" s="269" t="n"/>
      <c r="N59" s="269" t="n"/>
      <c r="O59" s="269" t="n"/>
      <c r="P59" s="269" t="n"/>
      <c r="Q59" s="269" t="n"/>
      <c r="R59" s="197" t="n"/>
      <c r="S59" s="197" t="n"/>
      <c r="T59" s="197" t="n"/>
      <c r="U59" s="197" t="n"/>
      <c r="V59" s="197" t="n"/>
      <c r="W59" s="197" t="n"/>
      <c r="X59" s="197" t="n"/>
      <c r="Y59" s="197" t="n"/>
      <c r="Z59" s="197" t="n"/>
      <c r="AA59" s="197" t="n"/>
      <c r="AB59" s="197" t="n"/>
      <c r="AC59" s="197" t="n"/>
      <c r="AD59" s="197" t="n"/>
      <c r="AE59" s="197" t="n"/>
    </row>
    <row r="60" ht="15.75" customHeight="1">
      <c r="A60" s="270" t="n"/>
      <c r="B60" s="248" t="inlineStr">
        <is>
          <t>ГИС ЭПД (ЭТРН) ID ЭТН 2BM-9717133346-771701001-202304270548207900436</t>
        </is>
      </c>
      <c r="C60" s="270" t="n"/>
      <c r="D60" s="270" t="n"/>
      <c r="E60" s="270" t="n"/>
      <c r="F60" s="270" t="n"/>
      <c r="G60" s="270" t="n"/>
      <c r="H60" s="270" t="n"/>
      <c r="I60" s="270" t="n"/>
      <c r="J60" s="270" t="n"/>
      <c r="K60" s="270" t="n"/>
      <c r="L60" s="270" t="n"/>
      <c r="M60" s="269" t="n"/>
      <c r="R60" s="197" t="n"/>
      <c r="S60" s="197" t="n"/>
      <c r="T60" s="197" t="n"/>
      <c r="U60" s="197" t="n"/>
      <c r="V60" s="197" t="n"/>
      <c r="W60" s="197" t="n"/>
      <c r="X60" s="197" t="n"/>
      <c r="Y60" s="197" t="n"/>
      <c r="Z60" s="197" t="n"/>
      <c r="AA60" s="197" t="n"/>
      <c r="AB60" s="197" t="n"/>
      <c r="AC60" s="197" t="n"/>
      <c r="AD60" s="197" t="n"/>
      <c r="AE60" s="197" t="n"/>
    </row>
    <row r="61">
      <c r="A61" s="2" t="n"/>
      <c r="B61" s="37" t="n"/>
      <c r="C61" s="37" t="n"/>
      <c r="D61" s="37" t="n"/>
      <c r="E61" s="37" t="n"/>
      <c r="F61" s="37" t="n"/>
      <c r="G61" s="37" t="n"/>
      <c r="H61" s="37" t="n"/>
      <c r="I61" s="37" t="n"/>
      <c r="J61" s="37" t="n"/>
      <c r="K61" s="37" t="n"/>
      <c r="L61" s="37" t="n"/>
      <c r="M61" s="37" t="n"/>
      <c r="N61" s="37" t="n"/>
      <c r="O61" s="2" t="n"/>
    </row>
    <row r="62">
      <c r="A62" s="2" t="n"/>
      <c r="B62" s="4" t="inlineStr">
        <is>
          <t>Цены указаны с учетом НДС 22%.</t>
        </is>
      </c>
      <c r="C62" s="37" t="n"/>
      <c r="D62" s="37" t="n"/>
      <c r="E62" s="37" t="n"/>
      <c r="F62" s="37" t="n"/>
      <c r="G62" s="37" t="n"/>
      <c r="H62" s="37" t="n"/>
      <c r="I62" s="37" t="n"/>
      <c r="J62" s="37" t="n"/>
      <c r="K62" s="37" t="n"/>
      <c r="L62" s="37" t="n"/>
      <c r="M62" s="37" t="n"/>
      <c r="N62" s="37" t="n"/>
      <c r="O62" s="2" t="n"/>
    </row>
    <row r="63">
      <c r="A63" s="2" t="n"/>
      <c r="B63" s="37" t="n"/>
      <c r="C63" s="37" t="n"/>
      <c r="D63" s="37" t="n"/>
      <c r="E63" s="37" t="n"/>
      <c r="F63" s="37" t="n"/>
      <c r="G63" s="37" t="n"/>
      <c r="H63" s="37" t="n"/>
      <c r="I63" s="37" t="n"/>
      <c r="J63" s="37" t="n"/>
      <c r="K63" s="37" t="n"/>
      <c r="L63" s="37" t="n"/>
      <c r="M63" s="37" t="n"/>
      <c r="N63" s="37" t="n"/>
      <c r="O63" s="2" t="n"/>
    </row>
    <row r="64">
      <c r="A64" s="2" t="n"/>
      <c r="B64" s="37" t="n"/>
      <c r="C64" s="37" t="n"/>
      <c r="D64" s="37" t="n"/>
      <c r="E64" s="37" t="n"/>
      <c r="F64" s="37" t="n"/>
      <c r="G64" s="37" t="n"/>
      <c r="H64" s="37" t="n"/>
      <c r="I64" s="37" t="n"/>
      <c r="J64" s="37" t="n"/>
      <c r="K64" s="37" t="n"/>
      <c r="L64" s="37" t="n"/>
      <c r="M64" s="37" t="n"/>
      <c r="N64" s="37" t="n"/>
      <c r="O64" s="37" t="n"/>
    </row>
    <row r="65">
      <c r="A65" s="2" t="n"/>
      <c r="B65" s="37" t="n"/>
      <c r="C65" s="37" t="n"/>
      <c r="D65" s="37" t="n"/>
      <c r="E65" s="37" t="n"/>
      <c r="F65" s="37" t="n"/>
      <c r="G65" s="37" t="n"/>
      <c r="H65" s="37" t="n"/>
      <c r="I65" s="37" t="n"/>
      <c r="J65" s="37" t="n"/>
      <c r="K65" s="37" t="n"/>
      <c r="L65" s="37" t="n"/>
      <c r="M65" s="37" t="n"/>
      <c r="N65" s="37" t="n"/>
      <c r="O65" s="37" t="n"/>
    </row>
    <row r="66">
      <c r="A66" s="37" t="n"/>
      <c r="B66" s="37" t="n"/>
      <c r="C66" s="37" t="n"/>
      <c r="D66" s="37" t="n"/>
      <c r="E66" s="37" t="n"/>
      <c r="F66" s="37" t="n"/>
      <c r="G66" s="37" t="n"/>
      <c r="H66" s="37" t="n"/>
      <c r="I66" s="37" t="n"/>
      <c r="J66" s="37" t="n"/>
      <c r="K66" s="37" t="n"/>
      <c r="L66" s="37" t="n"/>
      <c r="M66" s="37" t="n"/>
      <c r="N66" s="37" t="n"/>
      <c r="O66" s="37" t="n"/>
    </row>
    <row r="67">
      <c r="A67" s="37" t="n"/>
      <c r="B67" s="37" t="n"/>
      <c r="C67" s="37" t="n"/>
      <c r="D67" s="37" t="n"/>
      <c r="E67" s="37" t="n"/>
      <c r="F67" s="37" t="n"/>
      <c r="G67" s="37" t="n"/>
      <c r="H67" s="37" t="n"/>
      <c r="I67" s="37" t="n"/>
      <c r="J67" s="37" t="n"/>
      <c r="K67" s="37" t="n"/>
      <c r="L67" s="37" t="n"/>
      <c r="M67" s="37" t="n"/>
      <c r="N67" s="37" t="n"/>
      <c r="O67" s="37" t="n"/>
    </row>
    <row r="68">
      <c r="A68" s="37" t="n"/>
      <c r="B68" s="37" t="n"/>
      <c r="C68" s="37" t="n"/>
      <c r="D68" s="37" t="n"/>
      <c r="E68" s="37" t="n"/>
      <c r="F68" s="37" t="n"/>
      <c r="G68" s="37" t="n"/>
      <c r="H68" s="37" t="n"/>
      <c r="I68" s="37" t="n"/>
      <c r="J68" s="37" t="n"/>
      <c r="K68" s="37" t="n"/>
      <c r="L68" s="37" t="n"/>
      <c r="M68" s="37" t="n"/>
      <c r="N68" s="37" t="n"/>
      <c r="O68" s="37" t="n"/>
    </row>
    <row r="69">
      <c r="A69" s="37" t="n"/>
      <c r="B69" s="37" t="n"/>
      <c r="C69" s="37" t="n"/>
      <c r="D69" s="37" t="n"/>
      <c r="E69" s="37" t="n"/>
      <c r="F69" s="37" t="n"/>
      <c r="G69" s="37" t="n"/>
      <c r="H69" s="37" t="n"/>
      <c r="I69" s="37" t="n"/>
      <c r="J69" s="37" t="n"/>
      <c r="K69" s="37" t="n"/>
      <c r="L69" s="37" t="n"/>
      <c r="M69" s="37" t="n"/>
      <c r="N69" s="37" t="n"/>
      <c r="O69" s="37" t="n"/>
    </row>
    <row r="70">
      <c r="A70" s="37" t="n"/>
      <c r="B70" s="37" t="n"/>
      <c r="C70" s="37" t="n"/>
      <c r="D70" s="37" t="n"/>
      <c r="E70" s="37" t="n"/>
      <c r="F70" s="37" t="n"/>
      <c r="G70" s="37" t="n"/>
      <c r="H70" s="37" t="n"/>
      <c r="I70" s="37" t="n"/>
      <c r="J70" s="37" t="n"/>
      <c r="K70" s="37" t="n"/>
      <c r="L70" s="37" t="n"/>
      <c r="M70" s="37" t="n"/>
      <c r="N70" s="37" t="n"/>
      <c r="O70" s="37" t="n"/>
    </row>
    <row r="71">
      <c r="A71" s="37" t="n"/>
      <c r="B71" s="37" t="n"/>
      <c r="C71" s="37" t="n"/>
      <c r="D71" s="37" t="n"/>
      <c r="E71" s="37" t="n"/>
      <c r="F71" s="37" t="n"/>
      <c r="G71" s="37" t="n"/>
      <c r="H71" s="37" t="n"/>
      <c r="I71" s="37" t="n"/>
      <c r="J71" s="37" t="n"/>
      <c r="K71" s="37" t="n"/>
      <c r="L71" s="37" t="n"/>
      <c r="M71" s="37" t="n"/>
      <c r="N71" s="37" t="n"/>
      <c r="O71" s="37" t="n"/>
    </row>
    <row r="72">
      <c r="A72" s="37" t="n"/>
      <c r="B72" s="37" t="n"/>
      <c r="C72" s="37" t="n"/>
      <c r="D72" s="37" t="n"/>
      <c r="E72" s="37" t="n"/>
      <c r="F72" s="37" t="n"/>
      <c r="G72" s="37" t="n"/>
      <c r="H72" s="37" t="n"/>
      <c r="I72" s="37" t="n"/>
      <c r="J72" s="37" t="n"/>
      <c r="K72" s="37" t="n"/>
      <c r="L72" s="37" t="n"/>
      <c r="M72" s="37" t="n"/>
      <c r="N72" s="37" t="n"/>
      <c r="O72" s="37" t="n"/>
    </row>
    <row r="73">
      <c r="A73" s="37" t="n"/>
      <c r="B73" s="37" t="n"/>
      <c r="C73" s="37" t="n"/>
      <c r="D73" s="37" t="n"/>
      <c r="E73" s="37" t="n"/>
      <c r="F73" s="37" t="n"/>
      <c r="G73" s="37" t="n"/>
      <c r="H73" s="37" t="n"/>
      <c r="I73" s="37" t="n"/>
      <c r="J73" s="37" t="n"/>
      <c r="K73" s="37" t="n"/>
      <c r="L73" s="37" t="n"/>
      <c r="M73" s="37" t="n"/>
      <c r="N73" s="37" t="n"/>
      <c r="O73" s="37" t="n"/>
    </row>
    <row r="74">
      <c r="A74" s="37" t="n"/>
      <c r="B74" s="37" t="n"/>
      <c r="C74" s="37" t="n"/>
      <c r="D74" s="37" t="n"/>
      <c r="E74" s="37" t="n"/>
      <c r="F74" s="37" t="n"/>
      <c r="G74" s="37" t="n"/>
      <c r="H74" s="37" t="n"/>
      <c r="I74" s="37" t="n"/>
      <c r="J74" s="37" t="n"/>
      <c r="K74" s="37" t="n"/>
      <c r="L74" s="37" t="n"/>
      <c r="M74" s="37" t="n"/>
      <c r="N74" s="37" t="n"/>
      <c r="O74" s="37" t="n"/>
    </row>
    <row r="75">
      <c r="A75" s="37" t="n"/>
      <c r="B75" s="37" t="n"/>
      <c r="C75" s="37" t="n"/>
      <c r="D75" s="37" t="n"/>
      <c r="E75" s="37" t="n"/>
      <c r="F75" s="37" t="n"/>
      <c r="G75" s="37" t="n"/>
      <c r="H75" s="37" t="n"/>
      <c r="I75" s="37" t="n"/>
      <c r="J75" s="37" t="n"/>
      <c r="K75" s="37" t="n"/>
      <c r="L75" s="37" t="n"/>
      <c r="M75" s="37" t="n"/>
      <c r="N75" s="37" t="n"/>
      <c r="O75" s="37" t="n"/>
    </row>
    <row r="76">
      <c r="A76" s="37" t="n"/>
      <c r="B76" s="37" t="n"/>
      <c r="C76" s="37" t="n"/>
      <c r="D76" s="37" t="n"/>
      <c r="E76" s="37" t="n"/>
      <c r="F76" s="37" t="n"/>
      <c r="G76" s="37" t="n"/>
      <c r="H76" s="37" t="n"/>
      <c r="I76" s="37" t="n"/>
      <c r="J76" s="37" t="n"/>
      <c r="K76" s="37" t="n"/>
      <c r="L76" s="37" t="n"/>
      <c r="M76" s="37" t="n"/>
      <c r="N76" s="37" t="n"/>
      <c r="O76" s="37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Owslzst1I7NHoQc6pFvrEg==" formatRows="1" sort="1" spinCount="100000" hashValue="P6AEI2OZxEVBsPUE02b4jYFDq69urbN1Qa/o3FXEqr/HgHjsz2cg29WgqwrdOHK9RZ44e+DEIckcO+JGHfOQhg=="/>
  <mergeCells count="38">
    <mergeCell ref="B14:D14"/>
    <mergeCell ref="E19:G19"/>
    <mergeCell ref="K22:M22"/>
    <mergeCell ref="B17:D17"/>
    <mergeCell ref="H17:J17"/>
    <mergeCell ref="E15:G15"/>
    <mergeCell ref="H16:J16"/>
    <mergeCell ref="B19:D19"/>
    <mergeCell ref="M60:Q60"/>
    <mergeCell ref="H22:J22"/>
    <mergeCell ref="K14:M14"/>
    <mergeCell ref="H19:J19"/>
    <mergeCell ref="K17:M17"/>
    <mergeCell ref="B15:D15"/>
    <mergeCell ref="H1:N1"/>
    <mergeCell ref="B20:D20"/>
    <mergeCell ref="E16:G16"/>
    <mergeCell ref="H15:J15"/>
    <mergeCell ref="K19:M19"/>
    <mergeCell ref="E22:G22"/>
    <mergeCell ref="H18:J18"/>
    <mergeCell ref="H14:J14"/>
    <mergeCell ref="E18:G18"/>
    <mergeCell ref="K18:M18"/>
    <mergeCell ref="E20:G20"/>
    <mergeCell ref="E21:G21"/>
    <mergeCell ref="K16:M16"/>
    <mergeCell ref="B16:D16"/>
    <mergeCell ref="K15:M15"/>
    <mergeCell ref="H20:J20"/>
    <mergeCell ref="E14:G14"/>
    <mergeCell ref="B22:D22"/>
    <mergeCell ref="B18:D18"/>
    <mergeCell ref="E17:G17"/>
    <mergeCell ref="K21:M21"/>
    <mergeCell ref="B21:D21"/>
    <mergeCell ref="K20:M20"/>
    <mergeCell ref="H21:J21"/>
  </mergeCells>
  <pageMargins left="0.7" right="0.7" top="0.75" bottom="0.75" header="0.3" footer="0.3"/>
  <drawing xmlns:r="http://schemas.openxmlformats.org/officeDocument/2006/relationships" r:id="rId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E76"/>
  <sheetViews>
    <sheetView zoomScale="85" zoomScaleNormal="85" workbookViewId="0">
      <selection activeCell="I1" sqref="I1:O6"/>
    </sheetView>
  </sheetViews>
  <sheetFormatPr baseColWidth="8" defaultColWidth="9" defaultRowHeight="15"/>
  <cols>
    <col width="4" customWidth="1" style="15" min="1" max="1"/>
    <col width="6.42578125" customWidth="1" style="15" min="2" max="5"/>
    <col width="5.42578125" customWidth="1" style="15" min="6" max="8"/>
    <col width="6.85546875" customWidth="1" style="15" min="9" max="9"/>
    <col width="6.42578125" customWidth="1" style="15" min="10" max="10"/>
    <col width="9.140625" customWidth="1" style="15" min="11" max="11"/>
    <col width="8.28515625" customWidth="1" style="15" min="12" max="12"/>
    <col width="6.42578125" customWidth="1" style="15" min="13" max="14"/>
    <col width="7.85546875" customWidth="1" style="15" min="15" max="15"/>
    <col width="9.140625" customWidth="1" style="15" min="16" max="16"/>
  </cols>
  <sheetData>
    <row r="1">
      <c r="A1" s="2" t="n"/>
      <c r="B1" s="319" t="n"/>
      <c r="C1" s="4" t="n"/>
      <c r="D1" s="2" t="n"/>
      <c r="E1" s="2" t="inlineStr">
        <is>
          <t>8 800 500-68-01</t>
        </is>
      </c>
      <c r="F1" s="2" t="n"/>
      <c r="G1" s="5" t="n"/>
      <c r="H1" s="2" t="n"/>
      <c r="I1" s="319" t="inlineStr">
        <is>
          <t>Общество с ограниченной ответственностью «ТК «ЯТА»</t>
        </is>
      </c>
      <c r="P1" s="2" t="n"/>
    </row>
    <row r="2">
      <c r="E2" s="2" t="inlineStr">
        <is>
          <t>Москва, 1-й Лучевой просек,</t>
        </is>
      </c>
    </row>
    <row r="3">
      <c r="A3" s="2" t="n"/>
      <c r="B3" s="319" t="n"/>
      <c r="C3" s="4" t="n"/>
      <c r="D3" s="2" t="n"/>
      <c r="E3" s="2" t="inlineStr">
        <is>
          <t>15 стр. 9</t>
        </is>
      </c>
      <c r="F3" s="2" t="n"/>
      <c r="G3" s="2" t="n"/>
      <c r="H3" s="2" t="n"/>
      <c r="I3" s="2" t="n"/>
      <c r="J3" s="2" t="inlineStr">
        <is>
          <t>ОГРН: 1237700263305</t>
        </is>
      </c>
      <c r="K3" s="2" t="n"/>
      <c r="L3" s="2" t="n"/>
      <c r="M3" s="2" t="inlineStr">
        <is>
          <t xml:space="preserve">р/с: 40702810038000434807 </t>
        </is>
      </c>
      <c r="N3" s="2" t="n"/>
      <c r="O3" s="2" t="n"/>
      <c r="P3" s="2" t="n"/>
    </row>
    <row r="4">
      <c r="A4" s="2" t="n"/>
      <c r="B4" s="319" t="n"/>
      <c r="C4" s="4" t="n"/>
      <c r="D4" s="2" t="n"/>
      <c r="E4" s="2" t="n"/>
      <c r="F4" s="2" t="n"/>
      <c r="G4" s="2" t="n"/>
      <c r="H4" s="2" t="n"/>
      <c r="I4" s="2" t="n"/>
      <c r="J4" s="2" t="inlineStr">
        <is>
          <t>ИНН:  9717133346</t>
        </is>
      </c>
      <c r="K4" s="2" t="n"/>
      <c r="L4" s="2" t="n"/>
      <c r="M4" s="2" t="inlineStr">
        <is>
          <t>в ПАО «Сбербанк»</t>
        </is>
      </c>
      <c r="N4" s="2" t="n"/>
      <c r="O4" s="2" t="n"/>
      <c r="P4" s="2" t="n"/>
    </row>
    <row r="5">
      <c r="A5" s="2" t="n"/>
      <c r="B5" s="319" t="n"/>
      <c r="C5" s="4" t="n"/>
      <c r="D5" s="2" t="n"/>
      <c r="E5" s="2" t="inlineStr">
        <is>
          <t>oooyata.ru</t>
        </is>
      </c>
      <c r="F5" s="2" t="n"/>
      <c r="G5" s="2" t="n"/>
      <c r="H5" s="2" t="n"/>
      <c r="I5" s="2" t="n"/>
      <c r="J5" s="2" t="inlineStr">
        <is>
          <t>КПП: 771701001</t>
        </is>
      </c>
      <c r="K5" s="2" t="n"/>
      <c r="L5" s="2" t="n"/>
      <c r="M5" s="2" t="inlineStr">
        <is>
          <t>к/с: 30101810400000000225</t>
        </is>
      </c>
      <c r="N5" s="2" t="n"/>
      <c r="O5" s="2" t="n"/>
      <c r="P5" s="2" t="n"/>
    </row>
    <row r="6">
      <c r="A6" s="6" t="n"/>
      <c r="B6" s="7" t="n"/>
      <c r="C6" s="8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inlineStr">
        <is>
          <t>БИК: 044525225</t>
        </is>
      </c>
      <c r="N6" s="6" t="n"/>
      <c r="O6" s="6" t="n"/>
      <c r="P6" s="2" t="n"/>
    </row>
    <row r="7">
      <c r="A7" s="2" t="n"/>
      <c r="B7" s="319" t="n"/>
      <c r="C7" s="4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</row>
    <row r="8">
      <c r="A8" s="2" t="n"/>
      <c r="B8" s="319" t="n"/>
      <c r="C8" s="4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0" t="n"/>
      <c r="P8" s="2" t="n"/>
    </row>
    <row r="9">
      <c r="A9" s="2" t="n"/>
      <c r="B9" s="319" t="n"/>
      <c r="C9" s="4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1" t="n"/>
      <c r="P9" s="2" t="n"/>
    </row>
    <row r="10">
      <c r="A10" s="2" t="n"/>
      <c r="B10" s="319" t="n"/>
      <c r="C10" s="4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419" t="inlineStr">
        <is>
          <t>действует с 01.10.2026 г</t>
        </is>
      </c>
      <c r="P10" s="2" t="n"/>
    </row>
    <row r="11">
      <c r="A11" s="2" t="n"/>
      <c r="B11" s="319" t="n"/>
      <c r="C11" s="4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1" t="n"/>
      <c r="P11" s="2" t="n"/>
    </row>
    <row r="12">
      <c r="A12" s="2" t="n"/>
      <c r="B12" s="16" t="inlineStr">
        <is>
          <t>Тарифы на услуги перевозки сборного груза LTL по г. Улан-Удэ:</t>
        </is>
      </c>
      <c r="C12" s="16" t="n"/>
      <c r="D12" s="5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</row>
    <row r="13"/>
    <row r="14" ht="25.5" customHeight="1">
      <c r="A14" s="2" t="n"/>
      <c r="B14" s="328" t="inlineStr">
        <is>
          <t>Вес партии груза,
кг</t>
        </is>
      </c>
      <c r="C14" s="472" t="n"/>
      <c r="D14" s="472" t="n"/>
      <c r="E14" s="342" t="inlineStr">
        <is>
          <t>Объем партии груза,
м.куб.</t>
        </is>
      </c>
      <c r="F14" s="472" t="n"/>
      <c r="G14" s="472" t="n"/>
      <c r="H14" s="328" t="inlineStr">
        <is>
          <t>Стоимость,
руб.</t>
        </is>
      </c>
      <c r="I14" s="472" t="n"/>
      <c r="J14" s="472" t="n"/>
      <c r="K14" s="332" t="inlineStr">
        <is>
          <t>Пробег за пределы города, км</t>
        </is>
      </c>
      <c r="L14" s="473" t="n"/>
      <c r="M14" s="330" t="inlineStr">
        <is>
          <t xml:space="preserve">Простой </t>
        </is>
      </c>
      <c r="N14" s="472" t="n"/>
      <c r="O14" s="473" t="n"/>
      <c r="P14" s="2" t="n"/>
    </row>
    <row r="15">
      <c r="A15" s="2" t="n"/>
      <c r="B15" s="363" t="inlineStr">
        <is>
          <t>до 500 кг</t>
        </is>
      </c>
      <c r="C15" s="472" t="n"/>
      <c r="D15" s="472" t="n"/>
      <c r="E15" s="364" t="inlineStr">
        <is>
          <t>до 3,5</t>
        </is>
      </c>
      <c r="F15" s="472" t="n"/>
      <c r="G15" s="472" t="n"/>
      <c r="H15" s="502" t="n">
        <v>5200</v>
      </c>
      <c r="I15" s="472" t="n"/>
      <c r="J15" s="472" t="n"/>
      <c r="K15" s="518" t="n">
        <v>65</v>
      </c>
      <c r="L15" s="473" t="n"/>
      <c r="M15" s="503" t="inlineStr">
        <is>
          <t>от 20 мин. = 1 350 руб./час</t>
        </is>
      </c>
      <c r="N15" s="452" t="n"/>
      <c r="O15" s="475" t="n"/>
      <c r="P15" s="2" t="n"/>
    </row>
    <row r="16">
      <c r="A16" s="2" t="n"/>
      <c r="B16" s="363" t="inlineStr">
        <is>
          <t>от 501 кг до 1 500 кг</t>
        </is>
      </c>
      <c r="C16" s="472" t="n"/>
      <c r="D16" s="472" t="n"/>
      <c r="E16" s="364" t="inlineStr">
        <is>
          <t>до 7</t>
        </is>
      </c>
      <c r="F16" s="472" t="n"/>
      <c r="G16" s="472" t="n"/>
      <c r="H16" s="502" t="n">
        <v>6500</v>
      </c>
      <c r="I16" s="472" t="n"/>
      <c r="J16" s="472" t="n"/>
      <c r="K16" s="518" t="n">
        <v>70</v>
      </c>
      <c r="L16" s="473" t="n"/>
      <c r="M16" s="489" t="n"/>
      <c r="N16" s="486" t="n"/>
      <c r="O16" s="487" t="n"/>
      <c r="P16" s="2" t="n"/>
    </row>
    <row r="17">
      <c r="A17" s="2" t="n"/>
      <c r="B17" s="363" t="inlineStr">
        <is>
          <t>от 1 501 кг до 3 000 кг</t>
        </is>
      </c>
      <c r="C17" s="472" t="n"/>
      <c r="D17" s="472" t="n"/>
      <c r="E17" s="364" t="inlineStr">
        <is>
          <t>до 13,5</t>
        </is>
      </c>
      <c r="F17" s="472" t="n"/>
      <c r="G17" s="472" t="n"/>
      <c r="H17" s="502" t="n">
        <v>8000</v>
      </c>
      <c r="I17" s="472" t="n"/>
      <c r="J17" s="472" t="n"/>
      <c r="K17" s="518" t="n">
        <v>70</v>
      </c>
      <c r="L17" s="473" t="n"/>
      <c r="M17" s="503" t="inlineStr">
        <is>
          <t>от 30 мин. = 1 450 руб./час</t>
        </is>
      </c>
      <c r="N17" s="472" t="n"/>
      <c r="O17" s="473" t="n"/>
      <c r="P17" s="2" t="n"/>
    </row>
    <row r="18">
      <c r="A18" s="2" t="n"/>
      <c r="B18" s="363" t="inlineStr">
        <is>
          <t>от 3 001 кг до 6 000 кг</t>
        </is>
      </c>
      <c r="C18" s="472" t="n"/>
      <c r="D18" s="472" t="n"/>
      <c r="E18" s="364" t="inlineStr">
        <is>
          <t>до 25</t>
        </is>
      </c>
      <c r="F18" s="472" t="n"/>
      <c r="G18" s="472" t="n"/>
      <c r="H18" s="502" t="n">
        <v>13000</v>
      </c>
      <c r="I18" s="472" t="n"/>
      <c r="J18" s="472" t="n"/>
      <c r="K18" s="518" t="n">
        <v>70</v>
      </c>
      <c r="L18" s="473" t="n"/>
      <c r="M18" s="503" t="inlineStr">
        <is>
          <t>от 35 мин. = 1 600 руб./час</t>
        </is>
      </c>
      <c r="N18" s="472" t="n"/>
      <c r="O18" s="473" t="n"/>
      <c r="P18" s="2" t="n"/>
    </row>
    <row r="19">
      <c r="A19" s="2" t="n"/>
      <c r="B19" s="363" t="inlineStr">
        <is>
          <t>Свыше 6001 кг</t>
        </is>
      </c>
      <c r="C19" s="472" t="n"/>
      <c r="D19" s="472" t="n"/>
      <c r="E19" s="321" t="n"/>
      <c r="F19" s="472" t="n"/>
      <c r="G19" s="472" t="n"/>
      <c r="H19" s="411" t="inlineStr">
        <is>
          <t>договорная</t>
        </is>
      </c>
      <c r="I19" s="472" t="n"/>
      <c r="J19" s="472" t="n"/>
      <c r="K19" s="519" t="n"/>
      <c r="L19" s="473" t="n"/>
      <c r="M19" s="503" t="n"/>
      <c r="N19" s="472" t="n"/>
      <c r="O19" s="473" t="n"/>
      <c r="P19" s="2" t="n"/>
    </row>
    <row r="20"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P20" s="2" t="n"/>
    </row>
    <row r="21">
      <c r="B21" s="16" t="inlineStr">
        <is>
          <t xml:space="preserve">Погрузо-разгрузочные работы: </t>
        </is>
      </c>
      <c r="C21" s="262" t="n"/>
      <c r="D21" s="4" t="n"/>
      <c r="E21" s="2" t="n"/>
      <c r="F21" s="4" t="inlineStr">
        <is>
          <t xml:space="preserve">до 50 кг            </t>
        </is>
      </c>
      <c r="G21" s="2" t="n"/>
      <c r="H21" s="4" t="n"/>
      <c r="I21" s="4" t="n"/>
      <c r="J21" s="4" t="inlineStr">
        <is>
          <t>1700 руб.</t>
        </is>
      </c>
      <c r="K21" s="4" t="n"/>
      <c r="L21" s="4" t="n"/>
      <c r="M21" s="2" t="n"/>
      <c r="P21" s="2" t="n"/>
    </row>
    <row r="22">
      <c r="B22" s="2" t="n"/>
      <c r="C22" s="2" t="n"/>
      <c r="D22" s="2" t="n"/>
      <c r="E22" s="2" t="n"/>
      <c r="F22" s="4" t="inlineStr">
        <is>
          <t xml:space="preserve">от 50 до 100 кг          </t>
        </is>
      </c>
      <c r="G22" s="2" t="n"/>
      <c r="H22" s="4" t="n"/>
      <c r="I22" s="4" t="n"/>
      <c r="J22" s="4" t="inlineStr">
        <is>
          <t>1900 руб.</t>
        </is>
      </c>
      <c r="K22" s="4" t="n"/>
      <c r="L22" s="4" t="n"/>
      <c r="M22" s="2" t="n"/>
      <c r="P22" s="2" t="n"/>
    </row>
    <row r="23">
      <c r="B23" s="2" t="n"/>
      <c r="C23" s="2" t="n"/>
      <c r="D23" s="2" t="n"/>
      <c r="E23" s="2" t="n"/>
      <c r="F23" s="4" t="inlineStr">
        <is>
          <t xml:space="preserve">от 100 до 250 кг        </t>
        </is>
      </c>
      <c r="G23" s="2" t="n"/>
      <c r="H23" s="4" t="n"/>
      <c r="I23" s="4" t="n"/>
      <c r="J23" s="4" t="inlineStr">
        <is>
          <t>2100руб.</t>
        </is>
      </c>
      <c r="K23" s="4" t="n"/>
      <c r="L23" s="4" t="n"/>
      <c r="M23" s="2" t="n"/>
      <c r="P23" s="2" t="n"/>
    </row>
    <row r="24">
      <c r="B24" s="2" t="n"/>
      <c r="C24" s="2" t="n"/>
      <c r="D24" s="2" t="n"/>
      <c r="E24" s="2" t="n"/>
      <c r="F24" s="4" t="inlineStr">
        <is>
          <t xml:space="preserve">от 250 до 300 кг        </t>
        </is>
      </c>
      <c r="G24" s="2" t="n"/>
      <c r="H24" s="4" t="n"/>
      <c r="I24" s="4" t="n"/>
      <c r="J24" s="4" t="inlineStr">
        <is>
          <t>2 800 руб.</t>
        </is>
      </c>
      <c r="K24" s="4" t="n"/>
      <c r="L24" s="4" t="n"/>
      <c r="M24" s="2" t="n"/>
      <c r="O24" s="2" t="n"/>
    </row>
    <row r="25">
      <c r="A25" s="2" t="n"/>
      <c r="B25" s="2" t="n"/>
      <c r="C25" s="2" t="n"/>
      <c r="D25" s="2" t="n"/>
      <c r="E25" s="2" t="n"/>
      <c r="F25" s="4" t="inlineStr">
        <is>
          <t xml:space="preserve">свыше 300 кг                 </t>
        </is>
      </c>
      <c r="G25" s="2" t="n"/>
      <c r="H25" s="4" t="n"/>
      <c r="I25" s="4" t="n"/>
      <c r="J25" s="4" t="inlineStr">
        <is>
          <t>950,00 руб/ 1 час</t>
        </is>
      </c>
      <c r="K25" s="4" t="n"/>
      <c r="L25" s="4" t="n"/>
      <c r="M25" s="2" t="n"/>
      <c r="O25" s="2" t="n"/>
    </row>
    <row r="26">
      <c r="A26" s="2" t="n"/>
      <c r="B26" s="16" t="inlineStr">
        <is>
          <t>Условия оказания ПРР услуги:</t>
        </is>
      </c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4" t="n"/>
    </row>
    <row r="27">
      <c r="A27" s="2" t="n"/>
      <c r="B27" s="2" t="inlineStr">
        <is>
          <t>Вес одного грузового места не превышает 25 кг, объем одного грузового места не превышает 0,2 м³</t>
        </is>
      </c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</row>
    <row r="28">
      <c r="A28" s="14" t="n"/>
      <c r="B28" s="2" t="inlineStr">
        <is>
          <t>Максимальный габарит одной из сторон (длина, ширина, высота) не превышает 2 м.</t>
        </is>
      </c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</row>
    <row r="29">
      <c r="A29" s="2" t="n"/>
      <c r="B29" s="4" t="inlineStr">
        <is>
          <t>Наценка за подъем/спуск на этаж - по договоренности</t>
        </is>
      </c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</row>
    <row r="30">
      <c r="A30" s="14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</row>
    <row r="31">
      <c r="A31" s="319" t="n"/>
      <c r="B31" s="16" t="inlineStr">
        <is>
          <t xml:space="preserve">За негабаритный груз наценка 15% к тарифу: </t>
        </is>
      </c>
      <c r="C31" s="4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</row>
    <row r="32">
      <c r="A32" s="14" t="inlineStr">
        <is>
          <t>-</t>
        </is>
      </c>
      <c r="B32" s="4" t="inlineStr">
        <is>
          <t xml:space="preserve">если одно тарное место весом свыше 500 кг, или сумма 3-х измерений (Д;Ш;В) одного места более 3,7 метров, </t>
        </is>
      </c>
      <c r="C32" s="4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</row>
    <row r="33">
      <c r="A33" s="319" t="n"/>
      <c r="B33" s="4" t="inlineStr">
        <is>
          <t>либо одна из сторон более 3-х метров;</t>
        </is>
      </c>
      <c r="C33" s="4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</row>
    <row r="34">
      <c r="A34" s="319" t="n"/>
      <c r="B34" s="4" t="n"/>
      <c r="C34" s="4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</row>
    <row r="35">
      <c r="A35" s="319" t="n"/>
      <c r="B35" s="16" t="inlineStr">
        <is>
          <t>За негабаритный груз наценка 30% к тарифу:</t>
        </is>
      </c>
      <c r="C35" s="4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</row>
    <row r="36">
      <c r="A36" s="14" t="inlineStr">
        <is>
          <t>-</t>
        </is>
      </c>
      <c r="B36" s="4" t="inlineStr">
        <is>
          <t xml:space="preserve">если одно тарное место весом свыше 1000 кг, или сумма 3-х измерений (Д;Ш;В) одного места более 3,85 метров, </t>
        </is>
      </c>
      <c r="C36" s="4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</row>
    <row r="37">
      <c r="A37" s="319" t="n"/>
      <c r="B37" s="4" t="inlineStr">
        <is>
          <t>либо одна из сторон более 3,5 метров;</t>
        </is>
      </c>
      <c r="C37" s="4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</row>
    <row r="38">
      <c r="A38" s="319" t="n"/>
      <c r="B38" s="4" t="n"/>
      <c r="C38" s="4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</row>
    <row r="39">
      <c r="A39" s="319" t="n"/>
      <c r="B39" s="16" t="inlineStr">
        <is>
          <t>За негабаритный груз наценка 50% к тарифу:</t>
        </is>
      </c>
      <c r="C39" s="4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</row>
    <row r="40">
      <c r="A40" s="14" t="inlineStr">
        <is>
          <t>-</t>
        </is>
      </c>
      <c r="B40" s="4" t="inlineStr">
        <is>
          <t>если одно тарное место весом свыше 3000 кг, или сумма 3-х измерений (Д;Ш;В) одного места более 4,0 метров,</t>
        </is>
      </c>
      <c r="C40" s="4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</row>
    <row r="41">
      <c r="A41" s="14" t="n"/>
      <c r="B41" s="4" t="inlineStr">
        <is>
          <t xml:space="preserve"> либо одна из сторон более 4,0 метров;</t>
        </is>
      </c>
      <c r="C41" s="4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</row>
    <row r="42">
      <c r="A42" s="14" t="n"/>
      <c r="B42" s="319" t="n"/>
      <c r="C42" s="4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</row>
    <row r="43">
      <c r="A43" s="319" t="n"/>
      <c r="B43" s="16" t="inlineStr">
        <is>
          <t xml:space="preserve">Наценка 50% к тарифу: </t>
        </is>
      </c>
      <c r="C43" s="4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</row>
    <row r="44">
      <c r="A44" s="14" t="inlineStr">
        <is>
          <t>-</t>
        </is>
      </c>
      <c r="B44" s="4" t="inlineStr">
        <is>
          <t>перевозка груза с температурным режимом;</t>
        </is>
      </c>
      <c r="C44" s="4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</row>
    <row r="45">
      <c r="A45" s="14" t="inlineStr">
        <is>
          <t>-</t>
        </is>
      </c>
      <c r="B45" s="4" t="inlineStr">
        <is>
          <t>перевозка груза на условиях клиента (нестандартные условия перевозки грузов необходимо предварительно согласовать</t>
        </is>
      </c>
      <c r="C45" s="4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</row>
    <row r="46">
      <c r="A46" s="14" t="n"/>
      <c r="B46" s="4" t="inlineStr">
        <is>
          <t>с менеджером)</t>
        </is>
      </c>
      <c r="C46" s="4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</row>
    <row r="47">
      <c r="A47" s="14" t="inlineStr">
        <is>
          <t>-</t>
        </is>
      </c>
      <c r="B47" s="4" t="inlineStr">
        <is>
          <t xml:space="preserve">за хрупкий, ценный груз. Если клиент отказывается от наценки за хрупкий груз, то компания не несет </t>
        </is>
      </c>
      <c r="C47" s="4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</row>
    <row r="48">
      <c r="A48" s="14" t="n"/>
      <c r="B48" s="19" t="inlineStr">
        <is>
          <t>ответственности за бой, порчу груза;</t>
        </is>
      </c>
      <c r="C48" s="4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</row>
    <row r="49">
      <c r="A49" s="14" t="n"/>
      <c r="B49" s="19" t="n"/>
      <c r="C49" s="4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</row>
    <row r="50">
      <c r="B50" s="16" t="inlineStr">
        <is>
          <t>Дополнительные условия:</t>
        </is>
      </c>
      <c r="C50" s="4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</row>
    <row r="51">
      <c r="B51" s="4" t="inlineStr">
        <is>
          <t xml:space="preserve">1. Все грузы к перевозке принимаются только при наличии оригиналов сопроводительных документов на товар, </t>
        </is>
      </c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</row>
    <row r="52">
      <c r="B52" s="4" t="inlineStr">
        <is>
          <t xml:space="preserve">оригинала доверенности на отправку груза (разовую, либо с годичным сроком годности), заявки на отправку </t>
        </is>
      </c>
      <c r="C52" s="4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</row>
    <row r="53">
      <c r="B53" s="4" t="inlineStr">
        <is>
          <t xml:space="preserve">заполненную и подписанную представителем отправителя, а также наличие заключенного договора транспортной </t>
        </is>
      </c>
      <c r="C53" s="4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</row>
    <row r="54">
      <c r="B54" s="4" t="inlineStr">
        <is>
          <t xml:space="preserve">экспедиции между Экспедитором и Клиентом (основание Федеральный закон от 30.06.2003 N87-ФЗ (ред. от 06.07.2016) </t>
        </is>
      </c>
      <c r="C54" s="4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</row>
    <row r="55">
      <c r="A55" s="2" t="n"/>
      <c r="B55" s="4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C55" s="4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O55" s="2" t="n"/>
    </row>
    <row r="56">
      <c r="A56" s="2" t="n"/>
      <c r="B56" s="4" t="inlineStr">
        <is>
          <t xml:space="preserve">2. Не принимаются грузы, запрещенные к перевозке согласно ПРАВИЛ ПЕРЕВОЗОК ОПАСНЫХ ГРУЗОВ </t>
        </is>
      </c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O56" s="2" t="n"/>
    </row>
    <row r="57">
      <c r="A57" s="2" t="n"/>
      <c r="B57" s="4" t="inlineStr">
        <is>
          <t>ПО ЖЕЛЕЗНЫМ ДОРОГАМ (введены в действие на 15 заседании СЖТ СНГ) (с изменениями на 19 мая 2017 года).</t>
        </is>
      </c>
      <c r="C57" s="4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O57" s="2" t="n"/>
    </row>
    <row r="58">
      <c r="A58" s="2" t="n"/>
      <c r="O58" s="2" t="n"/>
    </row>
    <row r="59">
      <c r="A59" s="270" t="n"/>
      <c r="B59" s="247" t="inlineStr">
        <is>
          <t>ЭДО Контур Диадок</t>
        </is>
      </c>
      <c r="C59" s="270" t="n"/>
      <c r="D59" s="270" t="n"/>
      <c r="E59" s="270" t="n"/>
      <c r="F59" s="270" t="n"/>
      <c r="G59" s="270" t="n"/>
      <c r="H59" s="270" t="n"/>
      <c r="I59" s="270" t="n"/>
      <c r="J59" s="270" t="n"/>
      <c r="K59" s="270" t="n"/>
      <c r="L59" s="270" t="n"/>
      <c r="M59" s="269" t="n"/>
      <c r="N59" s="269" t="n"/>
      <c r="O59" s="269" t="n"/>
      <c r="P59" s="269" t="n"/>
      <c r="Q59" s="269" t="n"/>
      <c r="R59" s="197" t="n"/>
      <c r="S59" s="197" t="n"/>
      <c r="T59" s="197" t="n"/>
      <c r="U59" s="197" t="n"/>
      <c r="V59" s="197" t="n"/>
      <c r="W59" s="197" t="n"/>
      <c r="X59" s="197" t="n"/>
      <c r="Y59" s="197" t="n"/>
      <c r="Z59" s="197" t="n"/>
      <c r="AA59" s="197" t="n"/>
      <c r="AB59" s="197" t="n"/>
      <c r="AC59" s="197" t="n"/>
      <c r="AD59" s="197" t="n"/>
      <c r="AE59" s="197" t="n"/>
    </row>
    <row r="60">
      <c r="A60" s="270" t="n"/>
      <c r="B60" s="247" t="inlineStr">
        <is>
          <t>* Реестр Экспедиторов GL-B044-00112-00/00016770</t>
        </is>
      </c>
      <c r="C60" s="270" t="n"/>
      <c r="D60" s="270" t="n"/>
      <c r="E60" s="270" t="n"/>
      <c r="F60" s="270" t="n"/>
      <c r="G60" s="270" t="n"/>
      <c r="H60" s="270" t="n"/>
      <c r="I60" s="270" t="n"/>
      <c r="J60" s="270" t="n"/>
      <c r="K60" s="270" t="n"/>
      <c r="L60" s="270" t="n"/>
      <c r="M60" s="269" t="n"/>
      <c r="N60" s="269" t="n"/>
      <c r="O60" s="269" t="n"/>
      <c r="P60" s="269" t="n"/>
      <c r="Q60" s="269" t="n"/>
      <c r="R60" s="197" t="n"/>
      <c r="S60" s="197" t="n"/>
      <c r="T60" s="197" t="n"/>
      <c r="U60" s="197" t="n"/>
      <c r="V60" s="197" t="n"/>
      <c r="W60" s="197" t="n"/>
      <c r="X60" s="197" t="n"/>
      <c r="Y60" s="197" t="n"/>
      <c r="Z60" s="197" t="n"/>
      <c r="AA60" s="197" t="n"/>
      <c r="AB60" s="197" t="n"/>
      <c r="AC60" s="197" t="n"/>
      <c r="AD60" s="197" t="n"/>
      <c r="AE60" s="197" t="n"/>
    </row>
    <row r="61">
      <c r="A61" s="270" t="n"/>
      <c r="B61" s="68" t="n"/>
      <c r="C61" s="270" t="n"/>
      <c r="D61" s="270" t="n"/>
      <c r="E61" s="270" t="n"/>
      <c r="F61" s="270" t="n"/>
      <c r="G61" s="270" t="n"/>
      <c r="H61" s="270" t="n"/>
      <c r="I61" s="270" t="n"/>
      <c r="J61" s="270" t="n"/>
      <c r="K61" s="270" t="n"/>
      <c r="L61" s="270" t="n"/>
      <c r="M61" s="269" t="n"/>
      <c r="N61" s="269" t="n"/>
      <c r="O61" s="269" t="n"/>
      <c r="P61" s="269" t="n"/>
      <c r="Q61" s="269" t="n"/>
      <c r="R61" s="197" t="n"/>
      <c r="S61" s="197" t="n"/>
      <c r="T61" s="197" t="n"/>
      <c r="U61" s="197" t="n"/>
      <c r="V61" s="197" t="n"/>
      <c r="W61" s="197" t="n"/>
      <c r="X61" s="197" t="n"/>
      <c r="Y61" s="197" t="n"/>
      <c r="Z61" s="197" t="n"/>
      <c r="AA61" s="197" t="n"/>
      <c r="AB61" s="197" t="n"/>
      <c r="AC61" s="197" t="n"/>
      <c r="AD61" s="197" t="n"/>
      <c r="AE61" s="197" t="n"/>
    </row>
    <row r="62" ht="15.75" customHeight="1">
      <c r="A62" s="270" t="n"/>
      <c r="B62" s="248" t="inlineStr">
        <is>
          <t>ГИС ЭПД (ЭТРН) ID ЭТН 2BM-9717133346-771701001-202304270548207900436</t>
        </is>
      </c>
      <c r="C62" s="270" t="n"/>
      <c r="D62" s="270" t="n"/>
      <c r="E62" s="270" t="n"/>
      <c r="F62" s="270" t="n"/>
      <c r="G62" s="270" t="n"/>
      <c r="H62" s="270" t="n"/>
      <c r="I62" s="270" t="n"/>
      <c r="J62" s="270" t="n"/>
      <c r="K62" s="270" t="n"/>
      <c r="L62" s="270" t="n"/>
      <c r="M62" s="269" t="n"/>
      <c r="R62" s="197" t="n"/>
      <c r="S62" s="197" t="n"/>
      <c r="T62" s="197" t="n"/>
      <c r="U62" s="197" t="n"/>
      <c r="V62" s="197" t="n"/>
      <c r="W62" s="197" t="n"/>
      <c r="X62" s="197" t="n"/>
      <c r="Y62" s="197" t="n"/>
      <c r="Z62" s="197" t="n"/>
      <c r="AA62" s="197" t="n"/>
      <c r="AB62" s="197" t="n"/>
      <c r="AC62" s="197" t="n"/>
      <c r="AD62" s="197" t="n"/>
      <c r="AE62" s="197" t="n"/>
    </row>
    <row r="63">
      <c r="A63" s="2" t="n"/>
      <c r="O63" s="2" t="n"/>
    </row>
    <row r="64">
      <c r="A64" s="2" t="n"/>
      <c r="B64" s="4" t="inlineStr">
        <is>
          <t>Цены указаны с учетом НДС 22%.</t>
        </is>
      </c>
      <c r="O64" s="2" t="n"/>
    </row>
    <row r="65">
      <c r="A65" s="2" t="n"/>
      <c r="O65" s="2" t="n"/>
    </row>
    <row r="66">
      <c r="A66" s="2" t="n"/>
    </row>
    <row r="67">
      <c r="A67" s="2" t="n"/>
      <c r="P67" s="2" t="n"/>
    </row>
    <row r="68">
      <c r="P68" s="2" t="n"/>
    </row>
    <row r="69">
      <c r="P69" s="2" t="n"/>
    </row>
    <row r="70">
      <c r="P70" s="2" t="n"/>
    </row>
    <row r="71">
      <c r="P71" s="2" t="n"/>
    </row>
    <row r="72">
      <c r="P72" s="2" t="n"/>
    </row>
    <row r="73">
      <c r="P73" s="2" t="n"/>
    </row>
    <row r="74">
      <c r="P74" s="2" t="n"/>
    </row>
    <row r="75">
      <c r="P75" s="2" t="n"/>
    </row>
    <row r="76">
      <c r="P76" s="2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zoIdGZJQuUrfgGMytpRBqQ==" formatRows="1" sort="1" spinCount="100000" hashValue="euPTotpEJKTvak5cYT0ri/DmFurrMv9bjA3cVSM9Fs49XdZXBlnkfE4Vce/JId7hEGkUBKI1wBTOyJ1cSHuTXw=="/>
  <mergeCells count="31">
    <mergeCell ref="K16:L16"/>
    <mergeCell ref="I1:O1"/>
    <mergeCell ref="B14:D14"/>
    <mergeCell ref="E19:G19"/>
    <mergeCell ref="K15:L15"/>
    <mergeCell ref="B17:D17"/>
    <mergeCell ref="H17:J17"/>
    <mergeCell ref="E15:G15"/>
    <mergeCell ref="H16:J16"/>
    <mergeCell ref="B19:D19"/>
    <mergeCell ref="H19:J19"/>
    <mergeCell ref="M18:O18"/>
    <mergeCell ref="M17:O17"/>
    <mergeCell ref="B15:D15"/>
    <mergeCell ref="E16:G16"/>
    <mergeCell ref="M14:O14"/>
    <mergeCell ref="H15:J15"/>
    <mergeCell ref="M19:O19"/>
    <mergeCell ref="H18:J18"/>
    <mergeCell ref="H14:J14"/>
    <mergeCell ref="M15:O16"/>
    <mergeCell ref="E18:G18"/>
    <mergeCell ref="K14:L14"/>
    <mergeCell ref="B16:D16"/>
    <mergeCell ref="K17:L17"/>
    <mergeCell ref="E14:G14"/>
    <mergeCell ref="M62:Q62"/>
    <mergeCell ref="B18:D18"/>
    <mergeCell ref="K19:L19"/>
    <mergeCell ref="E17:G17"/>
    <mergeCell ref="K18:L18"/>
  </mergeCells>
  <pageMargins left="0.7" right="0.7" top="0.75" bottom="0.75" header="0.3" footer="0.3"/>
  <drawing xmlns:r="http://schemas.openxmlformats.org/officeDocument/2006/relationships" r:id="rId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E68"/>
  <sheetViews>
    <sheetView workbookViewId="0">
      <selection activeCell="I1" sqref="I1:O6"/>
    </sheetView>
  </sheetViews>
  <sheetFormatPr baseColWidth="8" defaultColWidth="9" defaultRowHeight="15"/>
  <cols>
    <col width="4.140625" customWidth="1" style="15" min="1" max="1"/>
    <col width="6.42578125" customWidth="1" style="15" min="2" max="5"/>
    <col width="5.5703125" customWidth="1" style="15" min="6" max="9"/>
    <col width="8" customWidth="1" style="15" min="10" max="10"/>
    <col width="9.5703125" customWidth="1" style="15" min="11" max="11"/>
    <col width="6.42578125" customWidth="1" style="15" min="12" max="13"/>
    <col width="10.42578125" customWidth="1" style="15" min="14" max="14"/>
    <col width="9.140625" customWidth="1" style="15" min="15" max="15"/>
  </cols>
  <sheetData>
    <row r="1">
      <c r="A1" s="2" t="n"/>
      <c r="B1" s="319" t="n"/>
      <c r="C1" s="4" t="n"/>
      <c r="D1" s="2" t="n"/>
      <c r="E1" s="2" t="inlineStr">
        <is>
          <t>8 800 500-68-01</t>
        </is>
      </c>
      <c r="F1" s="2" t="n"/>
      <c r="G1" s="5" t="n"/>
      <c r="H1" s="2" t="n"/>
      <c r="I1" s="319" t="inlineStr">
        <is>
          <t>Общество с ограниченной ответственностью «ТК «ЯТА»</t>
        </is>
      </c>
    </row>
    <row r="2">
      <c r="E2" s="2" t="inlineStr">
        <is>
          <t>Москва, 1-й Лучевой просек,</t>
        </is>
      </c>
    </row>
    <row r="3">
      <c r="A3" s="2" t="n"/>
      <c r="B3" s="319" t="n"/>
      <c r="C3" s="4" t="n"/>
      <c r="D3" s="2" t="n"/>
      <c r="E3" s="2" t="inlineStr">
        <is>
          <t>15 стр. 9</t>
        </is>
      </c>
      <c r="F3" s="2" t="n"/>
      <c r="G3" s="2" t="n"/>
      <c r="H3" s="2" t="n"/>
      <c r="I3" s="2" t="n"/>
      <c r="J3" s="2" t="inlineStr">
        <is>
          <t>ОГРН: 1237700263305</t>
        </is>
      </c>
      <c r="K3" s="2" t="n"/>
      <c r="L3" s="2" t="n"/>
      <c r="M3" s="2" t="inlineStr">
        <is>
          <t xml:space="preserve">р/с: 40702810038000434807 </t>
        </is>
      </c>
      <c r="N3" s="2" t="n"/>
      <c r="O3" s="2" t="n"/>
    </row>
    <row r="4">
      <c r="A4" s="2" t="n"/>
      <c r="B4" s="319" t="n"/>
      <c r="C4" s="4" t="n"/>
      <c r="D4" s="2" t="n"/>
      <c r="E4" s="2" t="n"/>
      <c r="F4" s="2" t="n"/>
      <c r="G4" s="2" t="n"/>
      <c r="H4" s="2" t="n"/>
      <c r="I4" s="2" t="n"/>
      <c r="J4" s="2" t="inlineStr">
        <is>
          <t>ИНН:  9717133346</t>
        </is>
      </c>
      <c r="K4" s="2" t="n"/>
      <c r="L4" s="2" t="n"/>
      <c r="M4" s="2" t="inlineStr">
        <is>
          <t>в ПАО «Сбербанк»</t>
        </is>
      </c>
      <c r="N4" s="2" t="n"/>
      <c r="O4" s="2" t="n"/>
    </row>
    <row r="5">
      <c r="A5" s="2" t="n"/>
      <c r="B5" s="319" t="n"/>
      <c r="C5" s="4" t="n"/>
      <c r="D5" s="2" t="n"/>
      <c r="E5" s="2" t="inlineStr">
        <is>
          <t>oooyata.ru</t>
        </is>
      </c>
      <c r="F5" s="2" t="n"/>
      <c r="G5" s="2" t="n"/>
      <c r="H5" s="2" t="n"/>
      <c r="I5" s="2" t="n"/>
      <c r="J5" s="2" t="inlineStr">
        <is>
          <t>КПП: 771701001</t>
        </is>
      </c>
      <c r="K5" s="2" t="n"/>
      <c r="L5" s="2" t="n"/>
      <c r="M5" s="2" t="inlineStr">
        <is>
          <t>к/с: 30101810400000000225</t>
        </is>
      </c>
      <c r="N5" s="2" t="n"/>
      <c r="O5" s="2" t="n"/>
    </row>
    <row r="6" ht="15.75" customHeight="1" thickBot="1">
      <c r="A6" s="6" t="n"/>
      <c r="B6" s="7" t="n"/>
      <c r="C6" s="8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inlineStr">
        <is>
          <t>БИК: 044525225</t>
        </is>
      </c>
      <c r="N6" s="6" t="n"/>
      <c r="O6" s="6" t="n"/>
    </row>
    <row r="7" ht="15.75" customHeight="1" thickTop="1">
      <c r="A7" s="2" t="n"/>
      <c r="B7" s="319" t="n"/>
      <c r="C7" s="4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</row>
    <row r="8">
      <c r="A8" s="2" t="n"/>
      <c r="B8" s="319" t="n"/>
      <c r="C8" s="4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0" t="n"/>
      <c r="O8" s="2" t="n"/>
    </row>
    <row r="9">
      <c r="A9" s="2" t="n"/>
      <c r="B9" s="319" t="n"/>
      <c r="C9" s="4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1" t="n"/>
      <c r="O9" s="2" t="n"/>
    </row>
    <row r="10">
      <c r="A10" s="2" t="n"/>
      <c r="B10" s="319" t="n"/>
      <c r="C10" s="4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520" t="n"/>
      <c r="N10" s="419" t="inlineStr">
        <is>
          <t>действует с 01.10.2026 г</t>
        </is>
      </c>
      <c r="O10" s="2" t="n"/>
    </row>
    <row r="11">
      <c r="A11" s="2" t="n"/>
      <c r="B11" s="319" t="n"/>
      <c r="C11" s="4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1" t="n"/>
      <c r="O11" s="2" t="n"/>
    </row>
    <row r="12">
      <c r="A12" s="2" t="n"/>
      <c r="B12" s="16" t="inlineStr">
        <is>
          <t>Тарифы на услуги перевозки сборного груза по г.Чита:</t>
        </is>
      </c>
      <c r="C12" s="16" t="n"/>
      <c r="D12" s="5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</row>
    <row r="13">
      <c r="B13" s="37" t="n"/>
      <c r="C13" s="37" t="n"/>
      <c r="D13" s="37" t="n"/>
      <c r="E13" s="37" t="n"/>
      <c r="F13" s="37" t="n"/>
      <c r="G13" s="37" t="n"/>
      <c r="H13" s="37" t="n"/>
      <c r="I13" s="37" t="n"/>
      <c r="J13" s="37" t="n"/>
      <c r="K13" s="37" t="n"/>
      <c r="L13" s="37" t="n"/>
      <c r="M13" s="37" t="n"/>
    </row>
    <row r="14" ht="28.5" customHeight="1">
      <c r="A14" s="2" t="n"/>
      <c r="B14" s="330" t="inlineStr">
        <is>
          <t>Вес партии груза,
кг</t>
        </is>
      </c>
      <c r="C14" s="472" t="n"/>
      <c r="D14" s="472" t="n"/>
      <c r="E14" s="473" t="n"/>
      <c r="F14" s="330" t="inlineStr">
        <is>
          <t>Объем партии груза,
м.куб.</t>
        </is>
      </c>
      <c r="G14" s="472" t="n"/>
      <c r="H14" s="472" t="n"/>
      <c r="I14" s="473" t="n"/>
      <c r="J14" s="330" t="inlineStr">
        <is>
          <t>Стоимость,
руб.</t>
        </is>
      </c>
      <c r="K14" s="473" t="n"/>
      <c r="L14" s="330" t="inlineStr">
        <is>
          <t xml:space="preserve">Простой </t>
        </is>
      </c>
      <c r="M14" s="472" t="n"/>
      <c r="N14" s="473" t="n"/>
      <c r="O14" s="2" t="n"/>
    </row>
    <row r="15">
      <c r="A15" s="2" t="n"/>
      <c r="B15" s="343" t="inlineStr">
        <is>
          <t>до 500 кг</t>
        </is>
      </c>
      <c r="C15" s="472" t="n"/>
      <c r="D15" s="472" t="n"/>
      <c r="E15" s="473" t="n"/>
      <c r="F15" s="343" t="inlineStr">
        <is>
          <t>до 3,5</t>
        </is>
      </c>
      <c r="G15" s="472" t="n"/>
      <c r="H15" s="472" t="n"/>
      <c r="I15" s="473" t="n"/>
      <c r="J15" s="507" t="n">
        <v>3350</v>
      </c>
      <c r="K15" s="473" t="n"/>
      <c r="L15" s="503" t="inlineStr">
        <is>
          <t>от 30 мин. = 1 450 руб./час</t>
        </is>
      </c>
      <c r="M15" s="452" t="n"/>
      <c r="N15" s="475" t="n"/>
      <c r="O15" s="2" t="n"/>
    </row>
    <row r="16">
      <c r="A16" s="2" t="n"/>
      <c r="B16" s="343" t="inlineStr">
        <is>
          <t>от 501 кг до 1 500 кг</t>
        </is>
      </c>
      <c r="C16" s="472" t="n"/>
      <c r="D16" s="472" t="n"/>
      <c r="E16" s="473" t="n"/>
      <c r="F16" s="343" t="inlineStr">
        <is>
          <t>до 7,0</t>
        </is>
      </c>
      <c r="G16" s="472" t="n"/>
      <c r="H16" s="472" t="n"/>
      <c r="I16" s="473" t="n"/>
      <c r="J16" s="507" t="n">
        <v>5000</v>
      </c>
      <c r="K16" s="473" t="n"/>
      <c r="L16" s="489" t="n"/>
      <c r="M16" s="486" t="n"/>
      <c r="N16" s="487" t="n"/>
      <c r="O16" s="2" t="n"/>
    </row>
    <row r="17">
      <c r="A17" s="2" t="n"/>
      <c r="B17" s="343" t="inlineStr">
        <is>
          <t>от 1 501 кг до 3 000 кг</t>
        </is>
      </c>
      <c r="C17" s="472" t="n"/>
      <c r="D17" s="472" t="n"/>
      <c r="E17" s="473" t="n"/>
      <c r="F17" s="343" t="inlineStr">
        <is>
          <t>до 15,0</t>
        </is>
      </c>
      <c r="G17" s="472" t="n"/>
      <c r="H17" s="472" t="n"/>
      <c r="I17" s="473" t="n"/>
      <c r="J17" s="507" t="n">
        <v>8300</v>
      </c>
      <c r="K17" s="473" t="n"/>
      <c r="L17" s="503" t="inlineStr">
        <is>
          <t>от 45 мин. = 1 600 руб./час</t>
        </is>
      </c>
      <c r="M17" s="472" t="n"/>
      <c r="N17" s="473" t="n"/>
      <c r="O17" s="2" t="n"/>
    </row>
    <row r="18">
      <c r="A18" s="2" t="n"/>
      <c r="B18" s="343" t="inlineStr">
        <is>
          <t>от 3 001 кг до 5 000 кг</t>
        </is>
      </c>
      <c r="C18" s="472" t="n"/>
      <c r="D18" s="472" t="n"/>
      <c r="E18" s="473" t="n"/>
      <c r="F18" s="343" t="inlineStr">
        <is>
          <t>до 20,0</t>
        </is>
      </c>
      <c r="G18" s="472" t="n"/>
      <c r="H18" s="472" t="n"/>
      <c r="I18" s="473" t="n"/>
      <c r="J18" s="507" t="n">
        <v>11000</v>
      </c>
      <c r="K18" s="473" t="n"/>
      <c r="L18" s="503" t="inlineStr">
        <is>
          <t>от 60 мин. = 1 800 руб./час</t>
        </is>
      </c>
      <c r="M18" s="472" t="n"/>
      <c r="N18" s="473" t="n"/>
      <c r="O18" s="2" t="n"/>
    </row>
    <row r="19">
      <c r="A19" s="2" t="n"/>
      <c r="B19" s="343" t="inlineStr">
        <is>
          <t>от 5 001 кг до 7 000 кг</t>
        </is>
      </c>
      <c r="C19" s="472" t="n"/>
      <c r="D19" s="472" t="n"/>
      <c r="E19" s="473" t="n"/>
      <c r="F19" s="343" t="inlineStr">
        <is>
          <t>до 30,0</t>
        </is>
      </c>
      <c r="G19" s="472" t="n"/>
      <c r="H19" s="472" t="n"/>
      <c r="I19" s="473" t="n"/>
      <c r="J19" s="507" t="n">
        <v>14000</v>
      </c>
      <c r="K19" s="473" t="n"/>
      <c r="L19" s="503" t="inlineStr">
        <is>
          <t>от 60 мин. = 2 300 руб./час</t>
        </is>
      </c>
      <c r="M19" s="472" t="n"/>
      <c r="N19" s="473" t="n"/>
      <c r="O19" s="2" t="n"/>
    </row>
    <row r="20">
      <c r="B20" s="2" t="n"/>
      <c r="C20" s="2" t="n"/>
      <c r="D20" s="2" t="n"/>
      <c r="E20" s="2" t="n"/>
      <c r="F20" s="2" t="n"/>
      <c r="G20" s="2" t="n"/>
      <c r="H20" s="2" t="n"/>
      <c r="I20" s="2" t="n"/>
      <c r="J20" s="471" t="n"/>
      <c r="K20" s="471" t="n"/>
      <c r="L20" s="471" t="n"/>
      <c r="M20" s="521" t="n"/>
      <c r="N20" s="521" t="n"/>
    </row>
    <row r="21">
      <c r="B21" s="16" t="inlineStr">
        <is>
          <t xml:space="preserve">Погрузо-разгрузочные работы: </t>
        </is>
      </c>
      <c r="C21" s="262" t="n"/>
      <c r="D21" s="4" t="n"/>
      <c r="E21" s="2" t="n"/>
      <c r="F21" s="4" t="inlineStr">
        <is>
          <t xml:space="preserve">до 25 кг            </t>
        </is>
      </c>
      <c r="G21" s="2" t="n"/>
      <c r="H21" s="4" t="n"/>
      <c r="I21" s="4" t="n"/>
      <c r="J21" s="4" t="inlineStr">
        <is>
          <t>1000 руб.</t>
        </is>
      </c>
      <c r="K21" s="2" t="n"/>
      <c r="L21" s="4" t="n"/>
      <c r="M21" s="471" t="n"/>
      <c r="N21" s="521" t="n"/>
    </row>
    <row r="22">
      <c r="B22" s="2" t="n"/>
      <c r="C22" s="2" t="n"/>
      <c r="D22" s="2" t="n"/>
      <c r="E22" s="2" t="n"/>
      <c r="F22" s="4" t="inlineStr">
        <is>
          <t xml:space="preserve">от 25 до 50 кг            </t>
        </is>
      </c>
      <c r="G22" s="2" t="n"/>
      <c r="H22" s="4" t="n"/>
      <c r="I22" s="4" t="n"/>
      <c r="J22" s="4" t="inlineStr">
        <is>
          <t>1 200 руб.</t>
        </is>
      </c>
      <c r="K22" s="2" t="n"/>
      <c r="L22" s="4" t="n"/>
      <c r="M22" s="471" t="n"/>
      <c r="N22" s="521" t="n"/>
    </row>
    <row r="23">
      <c r="B23" s="2" t="n"/>
      <c r="C23" s="2" t="n"/>
      <c r="D23" s="2" t="n"/>
      <c r="E23" s="2" t="n"/>
      <c r="F23" s="4" t="inlineStr">
        <is>
          <t xml:space="preserve">от 50 до 100 кг          </t>
        </is>
      </c>
      <c r="G23" s="2" t="n"/>
      <c r="H23" s="4" t="n"/>
      <c r="I23" s="4" t="n"/>
      <c r="J23" s="4" t="inlineStr">
        <is>
          <t>1 500 руб.</t>
        </is>
      </c>
      <c r="K23" s="2" t="n"/>
      <c r="L23" s="4" t="n"/>
      <c r="M23" s="471" t="n"/>
      <c r="N23" s="521" t="n"/>
    </row>
    <row r="24">
      <c r="B24" s="2" t="n"/>
      <c r="C24" s="2" t="n"/>
      <c r="D24" s="2" t="n"/>
      <c r="E24" s="2" t="n"/>
      <c r="F24" s="4" t="inlineStr">
        <is>
          <t xml:space="preserve">от 100 до 250 кг        </t>
        </is>
      </c>
      <c r="G24" s="2" t="n"/>
      <c r="H24" s="4" t="n"/>
      <c r="I24" s="4" t="n"/>
      <c r="J24" s="4" t="inlineStr">
        <is>
          <t>2100 руб.</t>
        </is>
      </c>
      <c r="K24" s="2" t="n"/>
      <c r="L24" s="4" t="n"/>
      <c r="M24" s="471" t="n"/>
      <c r="N24" s="521" t="n"/>
    </row>
    <row r="25">
      <c r="A25" s="2" t="n"/>
      <c r="B25" s="2" t="n"/>
      <c r="C25" s="2" t="n"/>
      <c r="D25" s="2" t="n"/>
      <c r="E25" s="2" t="n"/>
      <c r="F25" s="4" t="inlineStr">
        <is>
          <t xml:space="preserve">от 250 до 300 кг        </t>
        </is>
      </c>
      <c r="G25" s="2" t="n"/>
      <c r="H25" s="4" t="n"/>
      <c r="I25" s="4" t="n"/>
      <c r="J25" s="4" t="inlineStr">
        <is>
          <t>2 500 руб.</t>
        </is>
      </c>
      <c r="K25" s="2" t="n"/>
      <c r="L25" s="4" t="n"/>
      <c r="M25" s="471" t="n"/>
      <c r="N25" s="521" t="n"/>
      <c r="O25" s="2" t="n"/>
    </row>
    <row r="26">
      <c r="A26" s="2" t="n"/>
      <c r="B26" s="2" t="n"/>
      <c r="C26" s="2" t="n"/>
      <c r="D26" s="2" t="n"/>
      <c r="E26" s="2" t="n"/>
      <c r="F26" s="4" t="inlineStr">
        <is>
          <t xml:space="preserve">свыше 300 кг                 </t>
        </is>
      </c>
      <c r="G26" s="2" t="n"/>
      <c r="H26" s="4" t="n"/>
      <c r="I26" s="4" t="n"/>
      <c r="J26" s="4" t="inlineStr">
        <is>
          <t>10,0 руб./кг   2000,00 руб./м.куб.</t>
        </is>
      </c>
      <c r="K26" s="2" t="n"/>
      <c r="L26" s="4" t="n"/>
      <c r="M26" s="471" t="n"/>
      <c r="N26" s="521" t="n"/>
      <c r="O26" s="2" t="n"/>
    </row>
    <row r="27">
      <c r="A27" s="2" t="n"/>
      <c r="B27" s="16" t="inlineStr">
        <is>
          <t>Условия оказания ПРР услуги:</t>
        </is>
      </c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</row>
    <row r="28">
      <c r="A28" s="2" t="n"/>
      <c r="B28" s="2" t="inlineStr">
        <is>
          <t>Вес одного грузового места не превышает 25 кг, объем одного грузового места не превышает 0,2 м³</t>
        </is>
      </c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</row>
    <row r="29">
      <c r="A29" s="14" t="n"/>
      <c r="B29" s="2" t="inlineStr">
        <is>
          <t>Максимальный габарит одной из сторон (длина, ширина, высота) не превышает 2 м.</t>
        </is>
      </c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</row>
    <row r="30">
      <c r="A30" s="2" t="n"/>
      <c r="B30" s="4" t="inlineStr">
        <is>
          <t>Наценка за подъем/спуск на этаж - по договоренности</t>
        </is>
      </c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</row>
    <row r="31">
      <c r="A31" s="14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</row>
    <row r="32">
      <c r="A32" s="319" t="n"/>
      <c r="B32" s="16" t="inlineStr">
        <is>
          <t xml:space="preserve">За негабаритный груз наценка 15% к тарифу: </t>
        </is>
      </c>
      <c r="C32" s="4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</row>
    <row r="33">
      <c r="A33" s="14" t="inlineStr">
        <is>
          <t>-</t>
        </is>
      </c>
      <c r="B33" s="4" t="inlineStr">
        <is>
          <t xml:space="preserve">если одно тарное место весом свыше 500 кг, или сумма 3-х измерений (Д;Ш;В) одного места более 3,7 метров, </t>
        </is>
      </c>
      <c r="C33" s="4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</row>
    <row r="34">
      <c r="A34" s="319" t="n"/>
      <c r="B34" s="4" t="inlineStr">
        <is>
          <t>либо одна из сторон более 3-х метров;</t>
        </is>
      </c>
      <c r="C34" s="4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</row>
    <row r="35">
      <c r="A35" s="319" t="n"/>
      <c r="B35" s="4" t="n"/>
      <c r="C35" s="4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</row>
    <row r="36">
      <c r="A36" s="319" t="n"/>
      <c r="B36" s="16" t="inlineStr">
        <is>
          <t>За негабаритный груз наценка 30% к тарифу:</t>
        </is>
      </c>
      <c r="C36" s="4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</row>
    <row r="37">
      <c r="A37" s="14" t="inlineStr">
        <is>
          <t>-</t>
        </is>
      </c>
      <c r="B37" s="4" t="inlineStr">
        <is>
          <t xml:space="preserve">если одно тарное место весом свыше 1000 кг, или сумма 3-х измерений (Д;Ш;В) одного места более 3,85 метров, </t>
        </is>
      </c>
      <c r="C37" s="4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</row>
    <row r="38">
      <c r="A38" s="319" t="n"/>
      <c r="B38" s="4" t="inlineStr">
        <is>
          <t>либо одна из сторон более 3,5 метров;</t>
        </is>
      </c>
      <c r="C38" s="4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</row>
    <row r="39">
      <c r="A39" s="319" t="n"/>
      <c r="B39" s="4" t="n"/>
      <c r="C39" s="4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</row>
    <row r="40">
      <c r="A40" s="319" t="n"/>
      <c r="B40" s="16" t="inlineStr">
        <is>
          <t>За негабаритный груз наценка 50% к тарифу:</t>
        </is>
      </c>
      <c r="C40" s="4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</row>
    <row r="41">
      <c r="A41" s="14" t="inlineStr">
        <is>
          <t>-</t>
        </is>
      </c>
      <c r="B41" s="4" t="inlineStr">
        <is>
          <t>если одно тарное место весом свыше 3000 кг, или сумма 3-х измерений (Д;Ш;В) одного места более 4,0 метров,</t>
        </is>
      </c>
      <c r="C41" s="4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</row>
    <row r="42">
      <c r="A42" s="14" t="n"/>
      <c r="B42" s="4" t="inlineStr">
        <is>
          <t xml:space="preserve"> либо одна из сторон более 4,0 метров;</t>
        </is>
      </c>
      <c r="C42" s="4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</row>
    <row r="43">
      <c r="A43" s="14" t="n"/>
      <c r="B43" s="319" t="n"/>
      <c r="C43" s="4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</row>
    <row r="44">
      <c r="A44" s="319" t="n"/>
      <c r="B44" s="16" t="inlineStr">
        <is>
          <t xml:space="preserve">Наценка 50% к тарифу: </t>
        </is>
      </c>
      <c r="C44" s="4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</row>
    <row r="45">
      <c r="A45" s="14" t="inlineStr">
        <is>
          <t>-</t>
        </is>
      </c>
      <c r="B45" s="4" t="inlineStr">
        <is>
          <t>перевозка груза с температурным режимом;</t>
        </is>
      </c>
      <c r="C45" s="4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</row>
    <row r="46">
      <c r="A46" s="14" t="inlineStr">
        <is>
          <t>-</t>
        </is>
      </c>
      <c r="B46" s="4" t="inlineStr">
        <is>
          <t>перевозка груза на условиях клиента (нестандартные условия перевозки грузов необходимо предварительно согласовать</t>
        </is>
      </c>
      <c r="C46" s="4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</row>
    <row r="47">
      <c r="A47" s="14" t="n"/>
      <c r="B47" s="4" t="inlineStr">
        <is>
          <t>с менеджером)</t>
        </is>
      </c>
      <c r="C47" s="4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</row>
    <row r="48">
      <c r="A48" s="14" t="inlineStr">
        <is>
          <t>-</t>
        </is>
      </c>
      <c r="B48" s="4" t="inlineStr">
        <is>
          <t xml:space="preserve">за хрупкий, ценный груз. Если клиент отказывается от наценки за хрупкий груз, то компания не несет </t>
        </is>
      </c>
      <c r="C48" s="4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</row>
    <row r="49">
      <c r="A49" s="14" t="n"/>
      <c r="B49" s="19" t="inlineStr">
        <is>
          <t>ответственности за бой, порчу груза;</t>
        </is>
      </c>
      <c r="C49" s="4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</row>
    <row r="50">
      <c r="A50" s="14" t="n"/>
      <c r="B50" s="5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</row>
    <row r="51">
      <c r="B51" s="16" t="inlineStr">
        <is>
          <t>Дополнительные условия:</t>
        </is>
      </c>
      <c r="C51" s="4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</row>
    <row r="52">
      <c r="B52" s="4" t="inlineStr">
        <is>
          <t xml:space="preserve">1. Все грузы к перевозке принимаются только при наличии оригиналов сопроводительных документов на товар, </t>
        </is>
      </c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</row>
    <row r="53">
      <c r="B53" s="4" t="inlineStr">
        <is>
          <t xml:space="preserve">оригинала доверенности на отправку груза (разовую, либо с годичным сроком годности), заявки на отправку </t>
        </is>
      </c>
      <c r="C53" s="4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</row>
    <row r="54">
      <c r="B54" s="4" t="inlineStr">
        <is>
          <t xml:space="preserve">заполненную и подписанную представителем отправителя, а также наличие заключенного договора транспортной </t>
        </is>
      </c>
      <c r="C54" s="4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</row>
    <row r="55">
      <c r="B55" s="4" t="inlineStr">
        <is>
          <t xml:space="preserve">экспедиции между Экспедитором и Клиентом (основание Федеральный закон от 30.06.2003 N87-ФЗ (ред. от 06.07.2016) </t>
        </is>
      </c>
      <c r="C55" s="4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</row>
    <row r="56">
      <c r="A56" s="2" t="n"/>
      <c r="B56" s="4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C56" s="4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O56" s="2" t="n"/>
    </row>
    <row r="57">
      <c r="A57" s="2" t="n"/>
      <c r="B57" s="4" t="inlineStr">
        <is>
          <t xml:space="preserve">2. Не принимаются грузы, запрещенные к перевозке согласно ПРАВИЛ ПЕРЕВОЗОК ОПАСНЫХ ГРУЗОВ </t>
        </is>
      </c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O57" s="2" t="n"/>
    </row>
    <row r="58">
      <c r="A58" s="2" t="n"/>
      <c r="B58" s="4" t="inlineStr">
        <is>
          <t>ПО ЖЕЛЕЗНЫМ ДОРОГАМ (введены в действие на 15 заседании СЖТ СНГ) (с изменениями на 19 мая 2017 года).</t>
        </is>
      </c>
      <c r="C58" s="4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O58" s="2" t="n"/>
    </row>
    <row r="59">
      <c r="A59" s="2" t="n"/>
      <c r="O59" s="2" t="n"/>
    </row>
    <row r="60">
      <c r="A60" s="270" t="n"/>
      <c r="B60" s="247" t="inlineStr">
        <is>
          <t>ЭДО Контур Диадок</t>
        </is>
      </c>
      <c r="C60" s="270" t="n"/>
      <c r="D60" s="270" t="n"/>
      <c r="E60" s="270" t="n"/>
      <c r="F60" s="270" t="n"/>
      <c r="G60" s="270" t="n"/>
      <c r="H60" s="270" t="n"/>
      <c r="I60" s="270" t="n"/>
      <c r="J60" s="270" t="n"/>
      <c r="K60" s="270" t="n"/>
      <c r="L60" s="270" t="n"/>
      <c r="M60" s="269" t="n"/>
      <c r="N60" s="269" t="n"/>
      <c r="O60" s="269" t="n"/>
      <c r="P60" s="269" t="n"/>
      <c r="Q60" s="269" t="n"/>
      <c r="R60" s="197" t="n"/>
      <c r="S60" s="197" t="n"/>
      <c r="T60" s="197" t="n"/>
      <c r="U60" s="197" t="n"/>
      <c r="V60" s="197" t="n"/>
      <c r="W60" s="197" t="n"/>
      <c r="X60" s="197" t="n"/>
      <c r="Y60" s="197" t="n"/>
      <c r="Z60" s="197" t="n"/>
      <c r="AA60" s="197" t="n"/>
      <c r="AB60" s="197" t="n"/>
      <c r="AC60" s="197" t="n"/>
      <c r="AD60" s="197" t="n"/>
      <c r="AE60" s="197" t="n"/>
    </row>
    <row r="61">
      <c r="A61" s="270" t="n"/>
      <c r="B61" s="247" t="inlineStr">
        <is>
          <t>* Реестр Экспедиторов GL-B044-00112-00/00016770</t>
        </is>
      </c>
      <c r="C61" s="270" t="n"/>
      <c r="D61" s="270" t="n"/>
      <c r="E61" s="270" t="n"/>
      <c r="F61" s="270" t="n"/>
      <c r="G61" s="270" t="n"/>
      <c r="H61" s="270" t="n"/>
      <c r="I61" s="270" t="n"/>
      <c r="J61" s="270" t="n"/>
      <c r="K61" s="270" t="n"/>
      <c r="L61" s="270" t="n"/>
      <c r="M61" s="269" t="n"/>
      <c r="N61" s="269" t="n"/>
      <c r="O61" s="269" t="n"/>
      <c r="P61" s="269" t="n"/>
      <c r="Q61" s="269" t="n"/>
      <c r="R61" s="197" t="n"/>
      <c r="S61" s="197" t="n"/>
      <c r="T61" s="197" t="n"/>
      <c r="U61" s="197" t="n"/>
      <c r="V61" s="197" t="n"/>
      <c r="W61" s="197" t="n"/>
      <c r="X61" s="197" t="n"/>
      <c r="Y61" s="197" t="n"/>
      <c r="Z61" s="197" t="n"/>
      <c r="AA61" s="197" t="n"/>
      <c r="AB61" s="197" t="n"/>
      <c r="AC61" s="197" t="n"/>
      <c r="AD61" s="197" t="n"/>
      <c r="AE61" s="197" t="n"/>
    </row>
    <row r="62">
      <c r="A62" s="270" t="n"/>
      <c r="B62" s="68" t="n"/>
      <c r="C62" s="270" t="n"/>
      <c r="D62" s="270" t="n"/>
      <c r="E62" s="270" t="n"/>
      <c r="F62" s="270" t="n"/>
      <c r="G62" s="270" t="n"/>
      <c r="H62" s="270" t="n"/>
      <c r="I62" s="270" t="n"/>
      <c r="J62" s="270" t="n"/>
      <c r="K62" s="270" t="n"/>
      <c r="L62" s="270" t="n"/>
      <c r="M62" s="269" t="n"/>
      <c r="N62" s="269" t="n"/>
      <c r="O62" s="269" t="n"/>
      <c r="P62" s="269" t="n"/>
      <c r="Q62" s="269" t="n"/>
      <c r="R62" s="197" t="n"/>
      <c r="S62" s="197" t="n"/>
      <c r="T62" s="197" t="n"/>
      <c r="U62" s="197" t="n"/>
      <c r="V62" s="197" t="n"/>
      <c r="W62" s="197" t="n"/>
      <c r="X62" s="197" t="n"/>
      <c r="Y62" s="197" t="n"/>
      <c r="Z62" s="197" t="n"/>
      <c r="AA62" s="197" t="n"/>
      <c r="AB62" s="197" t="n"/>
      <c r="AC62" s="197" t="n"/>
      <c r="AD62" s="197" t="n"/>
      <c r="AE62" s="197" t="n"/>
    </row>
    <row r="63" ht="15.75" customHeight="1">
      <c r="A63" s="270" t="n"/>
      <c r="B63" s="248" t="inlineStr">
        <is>
          <t>ГИС ЭПД (ЭТРН) ID ЭТН 2BM-9717133346-771701001-202304270548207900436</t>
        </is>
      </c>
      <c r="C63" s="270" t="n"/>
      <c r="D63" s="270" t="n"/>
      <c r="E63" s="270" t="n"/>
      <c r="F63" s="270" t="n"/>
      <c r="G63" s="270" t="n"/>
      <c r="H63" s="270" t="n"/>
      <c r="I63" s="270" t="n"/>
      <c r="J63" s="270" t="n"/>
      <c r="K63" s="270" t="n"/>
      <c r="L63" s="270" t="n"/>
      <c r="M63" s="269" t="n"/>
      <c r="R63" s="197" t="n"/>
      <c r="S63" s="197" t="n"/>
      <c r="T63" s="197" t="n"/>
      <c r="U63" s="197" t="n"/>
      <c r="V63" s="197" t="n"/>
      <c r="W63" s="197" t="n"/>
      <c r="X63" s="197" t="n"/>
      <c r="Y63" s="197" t="n"/>
      <c r="Z63" s="197" t="n"/>
      <c r="AA63" s="197" t="n"/>
      <c r="AB63" s="197" t="n"/>
      <c r="AC63" s="197" t="n"/>
      <c r="AD63" s="197" t="n"/>
      <c r="AE63" s="197" t="n"/>
    </row>
    <row r="64">
      <c r="A64" s="2" t="n"/>
      <c r="O64" s="2" t="n"/>
    </row>
    <row r="65">
      <c r="A65" s="2" t="n"/>
      <c r="B65" s="4" t="inlineStr">
        <is>
          <t>Цены указаны с учетом НДС 22%.</t>
        </is>
      </c>
      <c r="O65" s="2" t="n"/>
    </row>
    <row r="66">
      <c r="A66" s="2" t="n"/>
      <c r="O66" s="2" t="n"/>
    </row>
    <row r="67">
      <c r="A67" s="2" t="n"/>
      <c r="O67" s="2" t="n"/>
    </row>
    <row r="68">
      <c r="A68" s="2" t="n"/>
      <c r="O68" s="2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ZQEaLbsj9wCA/th0vz/Yfw==" formatRows="1" sort="1" spinCount="100000" hashValue="g+7qq3uaAustPHY5+gsqgngcNxxlZlheQK4DhsSrZ2dVRMfVmNzboE3cZSbTvg+Sxjk+yL/kNABIxp+eBc7Jew=="/>
  <mergeCells count="25">
    <mergeCell ref="I1:O1"/>
    <mergeCell ref="L18:N18"/>
    <mergeCell ref="L14:N14"/>
    <mergeCell ref="J14:K14"/>
    <mergeCell ref="B15:E15"/>
    <mergeCell ref="J19:K19"/>
    <mergeCell ref="F14:I14"/>
    <mergeCell ref="J15:K15"/>
    <mergeCell ref="B16:E16"/>
    <mergeCell ref="F16:I16"/>
    <mergeCell ref="F19:I19"/>
    <mergeCell ref="B18:E18"/>
    <mergeCell ref="L15:N16"/>
    <mergeCell ref="J16:K16"/>
    <mergeCell ref="F15:I15"/>
    <mergeCell ref="L17:N17"/>
    <mergeCell ref="B14:E14"/>
    <mergeCell ref="F18:I18"/>
    <mergeCell ref="B17:E17"/>
    <mergeCell ref="F17:I17"/>
    <mergeCell ref="L19:N19"/>
    <mergeCell ref="J18:K18"/>
    <mergeCell ref="M63:Q63"/>
    <mergeCell ref="B19:E19"/>
    <mergeCell ref="J17:K17"/>
  </mergeCells>
  <pageMargins left="0.7" right="0.7" top="0.75" bottom="0.75" header="0.3" footer="0.3"/>
  <drawing xmlns:r="http://schemas.openxmlformats.org/officeDocument/2006/relationships" r:id="rId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E78"/>
  <sheetViews>
    <sheetView zoomScale="85" zoomScaleNormal="85" workbookViewId="0">
      <selection activeCell="I1" sqref="I1:O6"/>
    </sheetView>
  </sheetViews>
  <sheetFormatPr baseColWidth="8" defaultColWidth="9" defaultRowHeight="15"/>
  <cols>
    <col width="6.42578125" customWidth="1" style="15" min="1" max="6"/>
    <col width="7" customWidth="1" style="15" min="7" max="7"/>
    <col width="6.42578125" customWidth="1" style="15" min="8" max="14"/>
    <col width="7.5703125" customWidth="1" style="15" min="15" max="15"/>
    <col width="9.140625" customWidth="1" style="15" min="16" max="16"/>
  </cols>
  <sheetData>
    <row r="1">
      <c r="A1" s="2" t="n"/>
      <c r="B1" s="319" t="n"/>
      <c r="C1" s="4" t="n"/>
      <c r="D1" s="2" t="n"/>
      <c r="E1" s="2" t="inlineStr">
        <is>
          <t>8 800 500-68-01</t>
        </is>
      </c>
      <c r="F1" s="2" t="n"/>
      <c r="G1" s="5" t="n"/>
      <c r="H1" s="2" t="n"/>
      <c r="I1" s="319" t="inlineStr">
        <is>
          <t>Общество с ограниченной ответственностью «ТК «ЯТА»</t>
        </is>
      </c>
      <c r="P1" s="2" t="n"/>
    </row>
    <row r="2">
      <c r="E2" s="2" t="inlineStr">
        <is>
          <t>Москва, 1-й Лучевой просек,</t>
        </is>
      </c>
    </row>
    <row r="3">
      <c r="A3" s="2" t="n"/>
      <c r="B3" s="319" t="n"/>
      <c r="C3" s="4" t="n"/>
      <c r="D3" s="2" t="n"/>
      <c r="E3" s="2" t="inlineStr">
        <is>
          <t>15 стр. 9</t>
        </is>
      </c>
      <c r="F3" s="2" t="n"/>
      <c r="G3" s="2" t="n"/>
      <c r="H3" s="2" t="n"/>
      <c r="I3" s="2" t="n"/>
      <c r="J3" s="2" t="inlineStr">
        <is>
          <t>ОГРН: 1237700263305</t>
        </is>
      </c>
      <c r="K3" s="2" t="n"/>
      <c r="L3" s="2" t="n"/>
      <c r="M3" s="2" t="inlineStr">
        <is>
          <t xml:space="preserve">р/с: 40702810038000434807 </t>
        </is>
      </c>
      <c r="N3" s="2" t="n"/>
      <c r="O3" s="2" t="n"/>
      <c r="P3" s="2" t="n"/>
    </row>
    <row r="4">
      <c r="A4" s="2" t="n"/>
      <c r="B4" s="319" t="n"/>
      <c r="C4" s="4" t="n"/>
      <c r="D4" s="2" t="n"/>
      <c r="E4" s="2" t="n"/>
      <c r="F4" s="2" t="n"/>
      <c r="G4" s="2" t="n"/>
      <c r="H4" s="2" t="n"/>
      <c r="I4" s="2" t="n"/>
      <c r="J4" s="2" t="inlineStr">
        <is>
          <t>ИНН:  9717133346</t>
        </is>
      </c>
      <c r="K4" s="2" t="n"/>
      <c r="L4" s="2" t="n"/>
      <c r="M4" s="2" t="inlineStr">
        <is>
          <t>в ПАО «Сбербанк»</t>
        </is>
      </c>
      <c r="N4" s="2" t="n"/>
      <c r="O4" s="2" t="n"/>
      <c r="P4" s="2" t="n"/>
    </row>
    <row r="5">
      <c r="A5" s="2" t="n"/>
      <c r="B5" s="319" t="n"/>
      <c r="C5" s="4" t="n"/>
      <c r="D5" s="2" t="n"/>
      <c r="E5" s="2" t="inlineStr">
        <is>
          <t>oooyata.ru</t>
        </is>
      </c>
      <c r="F5" s="2" t="n"/>
      <c r="G5" s="2" t="n"/>
      <c r="H5" s="2" t="n"/>
      <c r="I5" s="2" t="n"/>
      <c r="J5" s="2" t="inlineStr">
        <is>
          <t>КПП: 771701001</t>
        </is>
      </c>
      <c r="K5" s="2" t="n"/>
      <c r="L5" s="2" t="n"/>
      <c r="M5" s="2" t="inlineStr">
        <is>
          <t>к/с: 30101810400000000225</t>
        </is>
      </c>
      <c r="N5" s="2" t="n"/>
      <c r="O5" s="2" t="n"/>
      <c r="P5" s="2" t="n"/>
    </row>
    <row r="6">
      <c r="A6" s="6" t="n"/>
      <c r="B6" s="7" t="n"/>
      <c r="C6" s="8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inlineStr">
        <is>
          <t>БИК: 044525225</t>
        </is>
      </c>
      <c r="N6" s="6" t="n"/>
      <c r="O6" s="6" t="n"/>
      <c r="P6" s="2" t="n"/>
    </row>
    <row r="7">
      <c r="A7" s="2" t="n"/>
      <c r="B7" s="319" t="n"/>
      <c r="C7" s="4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</row>
    <row r="8">
      <c r="A8" s="2" t="n"/>
      <c r="B8" s="319" t="n"/>
      <c r="C8" s="4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0" t="n"/>
      <c r="P8" s="2" t="n"/>
    </row>
    <row r="9">
      <c r="A9" s="2" t="n"/>
      <c r="B9" s="319" t="n"/>
      <c r="C9" s="4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1" t="n"/>
      <c r="P9" s="2" t="n"/>
    </row>
    <row r="10">
      <c r="A10" s="2" t="n"/>
      <c r="B10" s="319" t="n"/>
      <c r="C10" s="4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419" t="inlineStr">
        <is>
          <t>действует с 01.10.2026 г</t>
        </is>
      </c>
      <c r="P10" s="2" t="n"/>
    </row>
    <row r="11">
      <c r="A11" s="2" t="n"/>
      <c r="B11" s="319" t="n"/>
      <c r="C11" s="4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1" t="n"/>
      <c r="P11" s="2" t="n"/>
    </row>
    <row r="12">
      <c r="A12" s="2" t="n"/>
      <c r="B12" s="16" t="inlineStr">
        <is>
          <t>Тарифы на услуги перевозки сборного груза LTL по г. Благовещенск:</t>
        </is>
      </c>
      <c r="C12" s="16" t="n"/>
      <c r="D12" s="5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</row>
    <row r="13"/>
    <row r="14" ht="24" customHeight="1">
      <c r="A14" s="2" t="n"/>
      <c r="B14" s="330" t="inlineStr">
        <is>
          <t>Вес партии груза,
кг</t>
        </is>
      </c>
      <c r="C14" s="472" t="n"/>
      <c r="D14" s="472" t="n"/>
      <c r="E14" s="473" t="n"/>
      <c r="F14" s="330" t="inlineStr">
        <is>
          <t>Объем партии груза,
м.куб.</t>
        </is>
      </c>
      <c r="G14" s="472" t="n"/>
      <c r="H14" s="472" t="n"/>
      <c r="I14" s="473" t="n"/>
      <c r="J14" s="330" t="inlineStr">
        <is>
          <t>Стоимость,
руб.</t>
        </is>
      </c>
      <c r="K14" s="472" t="n"/>
      <c r="L14" s="473" t="n"/>
      <c r="M14" s="331" t="inlineStr">
        <is>
          <t xml:space="preserve">Простой </t>
        </is>
      </c>
      <c r="N14" s="472" t="n"/>
      <c r="O14" s="473" t="n"/>
      <c r="P14" s="2" t="n"/>
    </row>
    <row r="15">
      <c r="A15" s="2" t="n"/>
      <c r="B15" s="343" t="inlineStr">
        <is>
          <t>до 500 кг</t>
        </is>
      </c>
      <c r="C15" s="472" t="n"/>
      <c r="D15" s="472" t="n"/>
      <c r="E15" s="473" t="n"/>
      <c r="F15" s="343" t="inlineStr">
        <is>
          <t>до 3,5</t>
        </is>
      </c>
      <c r="G15" s="472" t="n"/>
      <c r="H15" s="472" t="n"/>
      <c r="I15" s="473" t="n"/>
      <c r="J15" s="491" t="n">
        <v>5200</v>
      </c>
      <c r="K15" s="472" t="n"/>
      <c r="L15" s="473" t="n"/>
      <c r="M15" s="343" t="inlineStr">
        <is>
          <t>от 30 мин. = 1 400 руб./час</t>
        </is>
      </c>
      <c r="N15" s="452" t="n"/>
      <c r="O15" s="475" t="n"/>
      <c r="P15" s="2" t="n"/>
    </row>
    <row r="16">
      <c r="A16" s="2" t="n"/>
      <c r="B16" s="343" t="inlineStr">
        <is>
          <t>от 501 кг до 1 500 кг</t>
        </is>
      </c>
      <c r="C16" s="472" t="n"/>
      <c r="D16" s="472" t="n"/>
      <c r="E16" s="473" t="n"/>
      <c r="F16" s="343" t="inlineStr">
        <is>
          <t>до 7,0</t>
        </is>
      </c>
      <c r="G16" s="472" t="n"/>
      <c r="H16" s="472" t="n"/>
      <c r="I16" s="473" t="n"/>
      <c r="J16" s="491" t="n">
        <v>6500</v>
      </c>
      <c r="K16" s="472" t="n"/>
      <c r="L16" s="473" t="n"/>
      <c r="M16" s="489" t="n"/>
      <c r="N16" s="486" t="n"/>
      <c r="O16" s="487" t="n"/>
      <c r="P16" s="2" t="n"/>
    </row>
    <row r="17">
      <c r="A17" s="2" t="n"/>
      <c r="B17" s="343" t="inlineStr">
        <is>
          <t>от 1 501 кг до 3 000 кг</t>
        </is>
      </c>
      <c r="C17" s="472" t="n"/>
      <c r="D17" s="472" t="n"/>
      <c r="E17" s="473" t="n"/>
      <c r="F17" s="343" t="inlineStr">
        <is>
          <t>до 15,0</t>
        </is>
      </c>
      <c r="G17" s="472" t="n"/>
      <c r="H17" s="472" t="n"/>
      <c r="I17" s="473" t="n"/>
      <c r="J17" s="491" t="n">
        <v>7500</v>
      </c>
      <c r="K17" s="472" t="n"/>
      <c r="L17" s="473" t="n"/>
      <c r="M17" s="343" t="inlineStr">
        <is>
          <t>от 45 мин. = 1 600 руб./час</t>
        </is>
      </c>
      <c r="N17" s="472" t="n"/>
      <c r="O17" s="473" t="n"/>
      <c r="P17" s="2" t="n"/>
    </row>
    <row r="18">
      <c r="A18" s="2" t="n"/>
      <c r="B18" s="343" t="inlineStr">
        <is>
          <t>от 3 001 кг до 5 000 кг</t>
        </is>
      </c>
      <c r="C18" s="472" t="n"/>
      <c r="D18" s="472" t="n"/>
      <c r="E18" s="473" t="n"/>
      <c r="F18" s="343" t="inlineStr">
        <is>
          <t>до 20,0</t>
        </is>
      </c>
      <c r="G18" s="472" t="n"/>
      <c r="H18" s="472" t="n"/>
      <c r="I18" s="473" t="n"/>
      <c r="J18" s="491" t="n">
        <v>11000</v>
      </c>
      <c r="K18" s="472" t="n"/>
      <c r="L18" s="473" t="n"/>
      <c r="M18" s="343" t="inlineStr">
        <is>
          <t>от 60 мин. = 1 900 руб./час</t>
        </is>
      </c>
      <c r="N18" s="472" t="n"/>
      <c r="O18" s="473" t="n"/>
      <c r="P18" s="2" t="n"/>
    </row>
    <row r="19">
      <c r="B19" s="2" t="n"/>
      <c r="C19" s="2" t="n"/>
      <c r="D19" s="2" t="n"/>
      <c r="E19" s="2" t="n"/>
      <c r="F19" s="2" t="n"/>
      <c r="G19" s="2" t="n"/>
      <c r="H19" s="2" t="n"/>
      <c r="I19" s="2" t="n"/>
      <c r="J19" s="471" t="n"/>
      <c r="K19" s="471" t="n"/>
      <c r="L19" s="471" t="n"/>
      <c r="M19" s="521" t="n"/>
      <c r="N19" s="521" t="n"/>
      <c r="O19" s="521" t="n"/>
      <c r="P19" s="2" t="n"/>
    </row>
    <row r="20">
      <c r="B20" s="16" t="inlineStr">
        <is>
          <t xml:space="preserve">Погрузо-разгрузочные работы: </t>
        </is>
      </c>
      <c r="C20" s="262" t="n"/>
      <c r="D20" s="4" t="n"/>
      <c r="E20" s="2" t="n"/>
      <c r="F20" s="4" t="inlineStr">
        <is>
          <t xml:space="preserve">до 250 кг          </t>
        </is>
      </c>
      <c r="G20" s="2" t="n"/>
      <c r="H20" s="4" t="n"/>
      <c r="I20" s="4" t="n"/>
      <c r="J20" s="4" t="inlineStr">
        <is>
          <t>2100 руб.</t>
        </is>
      </c>
      <c r="K20" s="4" t="n"/>
      <c r="L20" s="4" t="n"/>
      <c r="M20" s="2" t="n"/>
      <c r="N20" s="521" t="n"/>
      <c r="O20" s="521" t="n"/>
      <c r="P20" s="2" t="n"/>
    </row>
    <row r="21">
      <c r="B21" s="2" t="n"/>
      <c r="C21" s="2" t="n"/>
      <c r="D21" s="2" t="n"/>
      <c r="E21" s="2" t="n"/>
      <c r="F21" s="4" t="inlineStr">
        <is>
          <t xml:space="preserve">от 250 до 300 кг        </t>
        </is>
      </c>
      <c r="G21" s="2" t="n"/>
      <c r="H21" s="4" t="n"/>
      <c r="I21" s="4" t="n"/>
      <c r="J21" s="4" t="inlineStr">
        <is>
          <t>2500 руб.</t>
        </is>
      </c>
      <c r="K21" s="4" t="n"/>
      <c r="L21" s="4" t="n"/>
      <c r="M21" s="2" t="n"/>
      <c r="N21" s="521" t="n"/>
      <c r="O21" s="521" t="n"/>
      <c r="P21" s="2" t="n"/>
    </row>
    <row r="22">
      <c r="B22" s="2" t="n"/>
      <c r="C22" s="2" t="n"/>
      <c r="D22" s="2" t="n"/>
      <c r="E22" s="2" t="n"/>
      <c r="F22" s="4" t="inlineStr">
        <is>
          <t xml:space="preserve">свыше 300 кг                 </t>
        </is>
      </c>
      <c r="G22" s="2" t="n"/>
      <c r="H22" s="4" t="n"/>
      <c r="I22" s="4" t="n"/>
      <c r="J22" s="4" t="inlineStr">
        <is>
          <t>10,00 руб./кг   2000,00 руб./м.куб.</t>
        </is>
      </c>
      <c r="K22" s="4" t="n"/>
      <c r="L22" s="4" t="n"/>
      <c r="M22" s="2" t="n"/>
      <c r="N22" s="521" t="n"/>
      <c r="O22" s="521" t="n"/>
      <c r="P22" s="2" t="n"/>
    </row>
    <row r="23">
      <c r="A23" s="2" t="n"/>
      <c r="B23" s="2" t="n"/>
      <c r="C23" s="2" t="n"/>
      <c r="D23" s="2" t="n"/>
      <c r="E23" s="2" t="n"/>
      <c r="F23" s="2" t="n"/>
      <c r="G23" s="4" t="n"/>
      <c r="H23" s="4" t="n"/>
      <c r="I23" s="4" t="n"/>
      <c r="J23" s="4" t="n"/>
      <c r="K23" s="4" t="n"/>
      <c r="L23" s="4" t="n"/>
      <c r="M23" s="2" t="n"/>
      <c r="O23" s="2" t="n"/>
      <c r="P23" s="2" t="n"/>
    </row>
    <row r="24">
      <c r="B24" s="5" t="inlineStr">
        <is>
          <t>Предоставление услуг погрузо-разгрузочных работ (грузчик):</t>
        </is>
      </c>
      <c r="C24" s="2" t="n"/>
      <c r="D24" s="2" t="n"/>
      <c r="E24" s="2" t="n"/>
      <c r="F24" s="2" t="n"/>
      <c r="G24" s="2" t="n"/>
    </row>
    <row r="25">
      <c r="A25" s="2" t="n"/>
      <c r="B25" s="2" t="inlineStr">
        <is>
          <t>Стоимость услуг - 750,00 руб. чел.\час.</t>
        </is>
      </c>
      <c r="C25" s="2" t="n"/>
      <c r="D25" s="2" t="n"/>
      <c r="E25" s="2" t="n"/>
      <c r="F25" s="2" t="n"/>
      <c r="G25" s="2" t="n"/>
      <c r="O25" s="2" t="n"/>
      <c r="P25" s="2" t="n"/>
    </row>
    <row r="26">
      <c r="A26" s="2" t="n"/>
      <c r="B26" s="2" t="n"/>
      <c r="C26" s="2" t="n"/>
      <c r="D26" s="2" t="n"/>
      <c r="E26" s="2" t="n"/>
      <c r="F26" s="2" t="n"/>
      <c r="G26" s="2" t="n"/>
      <c r="O26" s="2" t="n"/>
      <c r="P26" s="2" t="n"/>
    </row>
    <row r="27">
      <c r="A27" s="2" t="n"/>
      <c r="B27" s="16" t="inlineStr">
        <is>
          <t>Условия оказания ПРР услуги:</t>
        </is>
      </c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</row>
    <row r="28">
      <c r="A28" s="2" t="n"/>
      <c r="B28" s="2" t="inlineStr">
        <is>
          <t>Вес одного грузового места не превышает 25 кг, объем одного грузового места не превышает 0,2 м³</t>
        </is>
      </c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</row>
    <row r="29">
      <c r="A29" s="14" t="n"/>
      <c r="B29" s="2" t="inlineStr">
        <is>
          <t>Максимальный габарит одной из сторон (длина, ширина, высота) не превышает 2 м.</t>
        </is>
      </c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</row>
    <row r="30">
      <c r="A30" s="2" t="n"/>
      <c r="B30" s="4" t="inlineStr">
        <is>
          <t>Наценка за подъем/спуск на этаж - по договоренности</t>
        </is>
      </c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</row>
    <row r="31">
      <c r="A31" s="14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</row>
    <row r="32">
      <c r="A32" s="319" t="n"/>
      <c r="B32" s="16" t="inlineStr">
        <is>
          <t xml:space="preserve">За негабаритный груз наценка 15% к тарифу: </t>
        </is>
      </c>
      <c r="C32" s="4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</row>
    <row r="33">
      <c r="A33" s="14" t="inlineStr">
        <is>
          <t>-</t>
        </is>
      </c>
      <c r="B33" s="4" t="inlineStr">
        <is>
          <t xml:space="preserve">если одно тарное место весом свыше 500 кг, или сумма 3-х измерений (Д;Ш;В) одного места более 3,7 метров, </t>
        </is>
      </c>
      <c r="C33" s="4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</row>
    <row r="34">
      <c r="A34" s="319" t="n"/>
      <c r="B34" s="4" t="inlineStr">
        <is>
          <t>либо одна из сторон более 3-х метров;</t>
        </is>
      </c>
      <c r="C34" s="4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</row>
    <row r="35">
      <c r="A35" s="319" t="n"/>
      <c r="B35" s="4" t="n"/>
      <c r="C35" s="4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</row>
    <row r="36">
      <c r="A36" s="319" t="n"/>
      <c r="B36" s="16" t="inlineStr">
        <is>
          <t>За негабаритный груз наценка 30% к тарифу:</t>
        </is>
      </c>
      <c r="C36" s="4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</row>
    <row r="37">
      <c r="A37" s="14" t="inlineStr">
        <is>
          <t>-</t>
        </is>
      </c>
      <c r="B37" s="4" t="inlineStr">
        <is>
          <t xml:space="preserve">если одно тарное место весом свыше 1000 кг, или сумма 3-х измерений (Д;Ш;В) одного места более 3,85 метров, </t>
        </is>
      </c>
      <c r="C37" s="4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</row>
    <row r="38">
      <c r="A38" s="319" t="n"/>
      <c r="B38" s="4" t="inlineStr">
        <is>
          <t>либо одна из сторон более 3,5 метров;</t>
        </is>
      </c>
      <c r="C38" s="4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</row>
    <row r="39">
      <c r="A39" s="319" t="n"/>
      <c r="B39" s="4" t="n"/>
      <c r="C39" s="4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</row>
    <row r="40">
      <c r="A40" s="319" t="n"/>
      <c r="B40" s="16" t="inlineStr">
        <is>
          <t>За негабаритный груз наценка 50% к тарифу:</t>
        </is>
      </c>
      <c r="C40" s="4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</row>
    <row r="41">
      <c r="A41" s="14" t="inlineStr">
        <is>
          <t>-</t>
        </is>
      </c>
      <c r="B41" s="4" t="inlineStr">
        <is>
          <t>если одно тарное место весом свыше 3000 кг, или сумма 3-х измерений (Д;Ш;В) одного места более 4,0 метров,</t>
        </is>
      </c>
      <c r="C41" s="4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</row>
    <row r="42">
      <c r="A42" s="14" t="n"/>
      <c r="B42" s="4" t="inlineStr">
        <is>
          <t xml:space="preserve"> либо одна из сторон более 4,0 метров;</t>
        </is>
      </c>
      <c r="C42" s="4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</row>
    <row r="43">
      <c r="A43" s="14" t="n"/>
      <c r="B43" s="319" t="n"/>
      <c r="C43" s="4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</row>
    <row r="44">
      <c r="A44" s="319" t="n"/>
      <c r="B44" s="16" t="inlineStr">
        <is>
          <t xml:space="preserve">За негабаритный груз по указанным направлениям, наценка 30% к тарифу: </t>
        </is>
      </c>
      <c r="C44" s="4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</row>
    <row r="45">
      <c r="A45" s="14" t="inlineStr">
        <is>
          <t>-</t>
        </is>
      </c>
      <c r="B45" s="4" t="inlineStr">
        <is>
          <t xml:space="preserve">при перевозке по направлению городов Дальнего Востока (кроме г. Хабаровск), если вес одного места превышает 200 кг </t>
        </is>
      </c>
      <c r="C45" s="4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</row>
    <row r="46">
      <c r="A46" s="14" t="n"/>
      <c r="B46" s="4" t="inlineStr">
        <is>
          <t>или сумма 3-х измерений (Д;Ш;В) более 3-х метров, либо одна из сторон более 3-х метров;</t>
        </is>
      </c>
      <c r="C46" s="4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</row>
    <row r="47">
      <c r="A47" s="14" t="inlineStr">
        <is>
          <t>-</t>
        </is>
      </c>
      <c r="B47" s="4" t="inlineStr">
        <is>
          <t xml:space="preserve">при перевозке на города: Лена, Новая Чара, Новый Уоян, Северобайкальск, Таксимо, Хани, Юктали, </t>
        </is>
      </c>
      <c r="C47" s="4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</row>
    <row r="48">
      <c r="A48" s="14" t="n"/>
      <c r="B48" s="4" t="inlineStr">
        <is>
          <t xml:space="preserve">Петропавловск Камчатский, Южно-Сахалинск, Магадан, если вес одного места превышает 150 кг </t>
        </is>
      </c>
      <c r="C48" s="4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</row>
    <row r="49">
      <c r="A49" s="14" t="inlineStr">
        <is>
          <t>-</t>
        </is>
      </c>
      <c r="B49" s="2" t="inlineStr">
        <is>
          <t xml:space="preserve">при перевозке в города Мирный, Ленск, Удачный, Айхал, если вес одного места превышает 100 кг </t>
        </is>
      </c>
      <c r="C49" s="30" t="n"/>
      <c r="D49" s="30" t="n"/>
      <c r="E49" s="30" t="n"/>
      <c r="F49" s="30" t="n"/>
      <c r="G49" s="30" t="n"/>
      <c r="H49" s="30" t="n"/>
      <c r="I49" s="30" t="n"/>
      <c r="J49" s="30" t="n"/>
      <c r="K49" s="30" t="n"/>
      <c r="L49" s="30" t="n"/>
      <c r="M49" s="30" t="n"/>
      <c r="N49" s="30" t="n"/>
      <c r="O49" s="30" t="n"/>
      <c r="P49" s="2" t="n"/>
    </row>
    <row r="50">
      <c r="A50" s="319" t="n"/>
      <c r="B50" s="4" t="inlineStr">
        <is>
          <t>или сумма 3-х измерений (Д;Ш;В) более 3-х метров, либо одна из сторон более 3-х метров;</t>
        </is>
      </c>
      <c r="C50" s="31" t="n"/>
      <c r="D50" s="31" t="n"/>
      <c r="E50" s="31" t="n"/>
      <c r="F50" s="31" t="n"/>
      <c r="G50" s="31" t="n"/>
      <c r="H50" s="31" t="n"/>
      <c r="I50" s="31" t="n"/>
      <c r="J50" s="31" t="n"/>
      <c r="K50" s="31" t="n"/>
      <c r="L50" s="31" t="n"/>
      <c r="M50" s="31" t="n"/>
      <c r="N50" s="31" t="n"/>
      <c r="O50" s="31" t="n"/>
      <c r="P50" s="2" t="n"/>
    </row>
    <row r="51">
      <c r="A51" s="14" t="n"/>
      <c r="B51" s="4" t="inlineStr">
        <is>
          <t>или сумма 3-х измерений (Д;Ш;В) более 3-х метров, либо одна из сторон более 3-х метров;</t>
        </is>
      </c>
      <c r="C51" s="4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</row>
    <row r="52">
      <c r="A52" s="14" t="n"/>
      <c r="B52" s="4" t="n"/>
      <c r="C52" s="4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</row>
    <row r="53">
      <c r="A53" s="319" t="n"/>
      <c r="B53" s="319" t="n"/>
      <c r="C53" s="4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</row>
    <row r="54">
      <c r="A54" s="319" t="n"/>
      <c r="B54" s="16" t="inlineStr">
        <is>
          <t xml:space="preserve">Наценка 50% к тарифу: </t>
        </is>
      </c>
      <c r="C54" s="4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</row>
    <row r="55">
      <c r="A55" s="14" t="inlineStr">
        <is>
          <t>-</t>
        </is>
      </c>
      <c r="B55" s="4" t="inlineStr">
        <is>
          <t>перевозка груза с температурным режимом;</t>
        </is>
      </c>
      <c r="C55" s="4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</row>
    <row r="56">
      <c r="A56" s="14" t="inlineStr">
        <is>
          <t>-</t>
        </is>
      </c>
      <c r="B56" s="4" t="inlineStr">
        <is>
          <t>перевозка груза на условиях клиента (нестандартные условия перевозки грузов необходимо предварительно согласовать</t>
        </is>
      </c>
      <c r="C56" s="4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</row>
    <row r="57">
      <c r="A57" s="14" t="n"/>
      <c r="B57" s="4" t="inlineStr">
        <is>
          <t>с менеджером)</t>
        </is>
      </c>
      <c r="C57" s="4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</row>
    <row r="58">
      <c r="A58" s="14" t="inlineStr">
        <is>
          <t>-</t>
        </is>
      </c>
      <c r="B58" s="4" t="inlineStr">
        <is>
          <t xml:space="preserve">за хрупкий, ценный груз. Если клиент отказывается от наценки за хрупкий груз, то компания не несет </t>
        </is>
      </c>
      <c r="C58" s="4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</row>
    <row r="59">
      <c r="A59" s="14" t="n"/>
      <c r="B59" s="19" t="inlineStr">
        <is>
          <t>ответственности за бой, порчу груза;</t>
        </is>
      </c>
      <c r="C59" s="4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</row>
    <row r="60">
      <c r="A60" s="2" t="n"/>
      <c r="B60" s="2" t="n"/>
      <c r="C60" s="2" t="n"/>
      <c r="D60" s="2" t="n"/>
      <c r="E60" s="2" t="n"/>
      <c r="F60" s="2" t="n"/>
      <c r="G60" s="2" t="n"/>
      <c r="O60" s="2" t="n"/>
      <c r="P60" s="2" t="n"/>
    </row>
    <row r="61">
      <c r="B61" s="16" t="inlineStr">
        <is>
          <t>Дополнительные условия:</t>
        </is>
      </c>
      <c r="C61" s="4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</row>
    <row r="62">
      <c r="B62" s="4" t="inlineStr">
        <is>
          <t xml:space="preserve">1. Все грузы к перевозке принимаются только при наличии оригиналов сопроводительных документов на товар, </t>
        </is>
      </c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</row>
    <row r="63">
      <c r="B63" s="4" t="inlineStr">
        <is>
          <t xml:space="preserve">оригинала доверенности на отправку груза (разовую, либо с годичным сроком годности), заявки на отправку </t>
        </is>
      </c>
      <c r="C63" s="4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</row>
    <row r="64">
      <c r="B64" s="4" t="inlineStr">
        <is>
          <t xml:space="preserve">заполненную и подписанную представителем отправителя, а также наличие заключенного договора транспортной </t>
        </is>
      </c>
      <c r="C64" s="4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</row>
    <row r="65">
      <c r="B65" s="4" t="inlineStr">
        <is>
          <t xml:space="preserve">экспедиции между Экспедитором и Клиентом (основание Федеральный закон от 30.06.2003 N87-ФЗ (ред. от 06.07.2016) </t>
        </is>
      </c>
      <c r="C65" s="4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</row>
    <row r="66">
      <c r="A66" s="2" t="n"/>
      <c r="B66" s="4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C66" s="4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O66" s="2" t="n"/>
      <c r="P66" s="2" t="n"/>
    </row>
    <row r="67">
      <c r="A67" s="2" t="n"/>
      <c r="B67" s="4" t="inlineStr">
        <is>
          <t xml:space="preserve">2. Не принимаются грузы, запрещенные к перевозке согласно ПРАВИЛ ПЕРЕВОЗОК ОПАСНЫХ ГРУЗОВ </t>
        </is>
      </c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O67" s="2" t="n"/>
      <c r="P67" s="2" t="n"/>
    </row>
    <row r="68">
      <c r="A68" s="2" t="n"/>
      <c r="B68" s="4" t="inlineStr">
        <is>
          <t>ПО ЖЕЛЕЗНЫМ ДОРОГАМ (введены в действие на 15 заседании СЖТ СНГ) (с изменениями на 19 мая 2017 года).</t>
        </is>
      </c>
      <c r="C68" s="4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O68" s="2" t="n"/>
      <c r="P68" s="2" t="n"/>
    </row>
    <row r="69">
      <c r="A69" s="2" t="n"/>
      <c r="O69" s="2" t="n"/>
      <c r="P69" s="2" t="n"/>
    </row>
    <row r="70">
      <c r="A70" s="270" t="n"/>
      <c r="B70" s="247" t="inlineStr">
        <is>
          <t>ЭДО Контур Диадок</t>
        </is>
      </c>
      <c r="C70" s="270" t="n"/>
      <c r="D70" s="270" t="n"/>
      <c r="E70" s="270" t="n"/>
      <c r="F70" s="270" t="n"/>
      <c r="G70" s="270" t="n"/>
      <c r="H70" s="270" t="n"/>
      <c r="I70" s="270" t="n"/>
      <c r="J70" s="270" t="n"/>
      <c r="K70" s="270" t="n"/>
      <c r="L70" s="270" t="n"/>
      <c r="M70" s="269" t="n"/>
      <c r="N70" s="269" t="n"/>
      <c r="O70" s="269" t="n"/>
      <c r="P70" s="269" t="n"/>
      <c r="Q70" s="269" t="n"/>
      <c r="R70" s="197" t="n"/>
      <c r="S70" s="197" t="n"/>
      <c r="T70" s="197" t="n"/>
      <c r="U70" s="197" t="n"/>
      <c r="V70" s="197" t="n"/>
      <c r="W70" s="197" t="n"/>
      <c r="X70" s="197" t="n"/>
      <c r="Y70" s="197" t="n"/>
      <c r="Z70" s="197" t="n"/>
      <c r="AA70" s="197" t="n"/>
      <c r="AB70" s="197" t="n"/>
      <c r="AC70" s="197" t="n"/>
      <c r="AD70" s="197" t="n"/>
      <c r="AE70" s="197" t="n"/>
    </row>
    <row r="71">
      <c r="A71" s="270" t="n"/>
      <c r="B71" s="247" t="inlineStr">
        <is>
          <t>* Реестр Экспедиторов GL-B044-00112-00/00016770</t>
        </is>
      </c>
      <c r="C71" s="270" t="n"/>
      <c r="D71" s="270" t="n"/>
      <c r="E71" s="270" t="n"/>
      <c r="F71" s="270" t="n"/>
      <c r="G71" s="270" t="n"/>
      <c r="H71" s="270" t="n"/>
      <c r="I71" s="270" t="n"/>
      <c r="J71" s="270" t="n"/>
      <c r="K71" s="270" t="n"/>
      <c r="L71" s="270" t="n"/>
      <c r="M71" s="269" t="n"/>
      <c r="N71" s="269" t="n"/>
      <c r="O71" s="269" t="n"/>
      <c r="P71" s="269" t="n"/>
      <c r="Q71" s="269" t="n"/>
      <c r="R71" s="197" t="n"/>
      <c r="S71" s="197" t="n"/>
      <c r="T71" s="197" t="n"/>
      <c r="U71" s="197" t="n"/>
      <c r="V71" s="197" t="n"/>
      <c r="W71" s="197" t="n"/>
      <c r="X71" s="197" t="n"/>
      <c r="Y71" s="197" t="n"/>
      <c r="Z71" s="197" t="n"/>
      <c r="AA71" s="197" t="n"/>
      <c r="AB71" s="197" t="n"/>
      <c r="AC71" s="197" t="n"/>
      <c r="AD71" s="197" t="n"/>
      <c r="AE71" s="197" t="n"/>
    </row>
    <row r="72">
      <c r="A72" s="270" t="n"/>
      <c r="B72" s="68" t="n"/>
      <c r="C72" s="270" t="n"/>
      <c r="D72" s="270" t="n"/>
      <c r="E72" s="270" t="n"/>
      <c r="F72" s="270" t="n"/>
      <c r="G72" s="270" t="n"/>
      <c r="H72" s="270" t="n"/>
      <c r="I72" s="270" t="n"/>
      <c r="J72" s="270" t="n"/>
      <c r="K72" s="270" t="n"/>
      <c r="L72" s="270" t="n"/>
      <c r="M72" s="269" t="n"/>
      <c r="N72" s="269" t="n"/>
      <c r="O72" s="269" t="n"/>
      <c r="P72" s="269" t="n"/>
      <c r="Q72" s="269" t="n"/>
      <c r="R72" s="197" t="n"/>
      <c r="S72" s="197" t="n"/>
      <c r="T72" s="197" t="n"/>
      <c r="U72" s="197" t="n"/>
      <c r="V72" s="197" t="n"/>
      <c r="W72" s="197" t="n"/>
      <c r="X72" s="197" t="n"/>
      <c r="Y72" s="197" t="n"/>
      <c r="Z72" s="197" t="n"/>
      <c r="AA72" s="197" t="n"/>
      <c r="AB72" s="197" t="n"/>
      <c r="AC72" s="197" t="n"/>
      <c r="AD72" s="197" t="n"/>
      <c r="AE72" s="197" t="n"/>
    </row>
    <row r="73" ht="15.75" customHeight="1">
      <c r="A73" s="270" t="n"/>
      <c r="B73" s="248" t="inlineStr">
        <is>
          <t>ГИС ЭПД (ЭТРН) ID ЭТН 2BM-9717133346-771701001-202304270548207900436</t>
        </is>
      </c>
      <c r="C73" s="270" t="n"/>
      <c r="D73" s="270" t="n"/>
      <c r="E73" s="270" t="n"/>
      <c r="F73" s="270" t="n"/>
      <c r="G73" s="270" t="n"/>
      <c r="H73" s="270" t="n"/>
      <c r="I73" s="270" t="n"/>
      <c r="J73" s="270" t="n"/>
      <c r="K73" s="270" t="n"/>
      <c r="L73" s="270" t="n"/>
      <c r="M73" s="269" t="n"/>
      <c r="R73" s="197" t="n"/>
      <c r="S73" s="197" t="n"/>
      <c r="T73" s="197" t="n"/>
      <c r="U73" s="197" t="n"/>
      <c r="V73" s="197" t="n"/>
      <c r="W73" s="197" t="n"/>
      <c r="X73" s="197" t="n"/>
      <c r="Y73" s="197" t="n"/>
      <c r="Z73" s="197" t="n"/>
      <c r="AA73" s="197" t="n"/>
      <c r="AB73" s="197" t="n"/>
      <c r="AC73" s="197" t="n"/>
      <c r="AD73" s="197" t="n"/>
      <c r="AE73" s="197" t="n"/>
    </row>
    <row r="74">
      <c r="A74" s="2" t="n"/>
      <c r="O74" s="2" t="n"/>
      <c r="P74" s="2" t="n"/>
    </row>
    <row r="75">
      <c r="A75" s="2" t="n"/>
      <c r="B75" s="4" t="inlineStr">
        <is>
          <t>Цены указаны с учетом НДС 22%.</t>
        </is>
      </c>
      <c r="O75" s="2" t="n"/>
      <c r="P75" s="2" t="n"/>
    </row>
    <row r="76">
      <c r="A76" s="2" t="n"/>
      <c r="O76" s="2" t="n"/>
      <c r="P76" s="2" t="n"/>
    </row>
    <row r="77">
      <c r="A77" s="2" t="n"/>
      <c r="P77" s="2" t="n"/>
    </row>
    <row r="78">
      <c r="A78" s="2" t="n"/>
      <c r="P78" s="2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5D7Cy3LNezw3N3XncUtVNw==" formatRows="1" sort="1" spinCount="100000" hashValue="EsADKuwO6fnPL7Z+BIeJ3mGy2F5d0my/9HeFN3FG2m3U1fxJxpEwkuMqOsYdI37+rS+cH/gbBe3cUzyF7cKgQg=="/>
  <mergeCells count="21">
    <mergeCell ref="I1:O1"/>
    <mergeCell ref="B15:E15"/>
    <mergeCell ref="F14:I14"/>
    <mergeCell ref="M73:Q73"/>
    <mergeCell ref="J16:L16"/>
    <mergeCell ref="M18:O18"/>
    <mergeCell ref="B16:E16"/>
    <mergeCell ref="M17:O17"/>
    <mergeCell ref="F16:I16"/>
    <mergeCell ref="M14:O14"/>
    <mergeCell ref="B18:E18"/>
    <mergeCell ref="J18:L18"/>
    <mergeCell ref="M15:O16"/>
    <mergeCell ref="F15:I15"/>
    <mergeCell ref="J17:L17"/>
    <mergeCell ref="B14:E14"/>
    <mergeCell ref="F18:I18"/>
    <mergeCell ref="B17:E17"/>
    <mergeCell ref="J14:L14"/>
    <mergeCell ref="F17:I17"/>
    <mergeCell ref="J15:L15"/>
  </mergeCells>
  <pageMargins left="0.7" right="0.7" top="0.75" bottom="0.75" header="0.3" footer="0.3"/>
  <drawing xmlns:r="http://schemas.openxmlformats.org/officeDocument/2006/relationships" r:id="rId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E79"/>
  <sheetViews>
    <sheetView workbookViewId="0">
      <selection activeCell="I1" sqref="I1:O6"/>
    </sheetView>
  </sheetViews>
  <sheetFormatPr baseColWidth="8" defaultColWidth="9" defaultRowHeight="15"/>
  <cols>
    <col width="5.28515625" customWidth="1" style="15" min="1" max="1"/>
    <col width="9.5703125" customWidth="1" style="15" min="2" max="2"/>
    <col width="7" customWidth="1" style="15" min="3" max="7"/>
    <col width="6.7109375" customWidth="1" style="15" min="8" max="10"/>
    <col width="4.85546875" customWidth="1" style="15" min="11" max="11"/>
    <col width="6.42578125" customWidth="1" style="15" min="12" max="14"/>
    <col width="5" customWidth="1" style="15" min="15" max="15"/>
    <col width="9.140625" customWidth="1" style="15" min="16" max="16"/>
  </cols>
  <sheetData>
    <row r="1">
      <c r="A1" s="2" t="n"/>
      <c r="B1" s="319" t="n"/>
      <c r="C1" s="4" t="n"/>
      <c r="D1" s="2" t="n"/>
      <c r="E1" s="2" t="inlineStr">
        <is>
          <t>8 800 500-68-01</t>
        </is>
      </c>
      <c r="F1" s="2" t="n"/>
      <c r="G1" s="5" t="n"/>
      <c r="H1" s="2" t="n"/>
      <c r="I1" s="319" t="inlineStr">
        <is>
          <t>Общество с ограниченной ответственностью «ТК «ЯТА»</t>
        </is>
      </c>
      <c r="P1" s="2" t="n"/>
    </row>
    <row r="2">
      <c r="E2" s="2" t="inlineStr">
        <is>
          <t>Москва, 1-й Лучевой просек,</t>
        </is>
      </c>
    </row>
    <row r="3">
      <c r="A3" s="2" t="n"/>
      <c r="B3" s="319" t="n"/>
      <c r="C3" s="4" t="n"/>
      <c r="D3" s="2" t="n"/>
      <c r="E3" s="2" t="inlineStr">
        <is>
          <t>15 стр. 9</t>
        </is>
      </c>
      <c r="F3" s="2" t="n"/>
      <c r="G3" s="2" t="n"/>
      <c r="H3" s="2" t="n"/>
      <c r="I3" s="2" t="n"/>
      <c r="J3" s="2" t="inlineStr">
        <is>
          <t>ОГРН: 1237700263305</t>
        </is>
      </c>
      <c r="K3" s="2" t="n"/>
      <c r="L3" s="2" t="n"/>
      <c r="M3" s="2" t="inlineStr">
        <is>
          <t xml:space="preserve">р/с: 40702810038000434807 </t>
        </is>
      </c>
      <c r="N3" s="2" t="n"/>
      <c r="O3" s="2" t="n"/>
      <c r="P3" s="2" t="n"/>
    </row>
    <row r="4">
      <c r="A4" s="2" t="n"/>
      <c r="B4" s="319" t="n"/>
      <c r="C4" s="4" t="n"/>
      <c r="D4" s="2" t="n"/>
      <c r="E4" s="2" t="n"/>
      <c r="F4" s="2" t="n"/>
      <c r="G4" s="2" t="n"/>
      <c r="H4" s="2" t="n"/>
      <c r="I4" s="2" t="n"/>
      <c r="J4" s="2" t="inlineStr">
        <is>
          <t>ИНН:  9717133346</t>
        </is>
      </c>
      <c r="K4" s="2" t="n"/>
      <c r="L4" s="2" t="n"/>
      <c r="M4" s="2" t="inlineStr">
        <is>
          <t>в ПАО «Сбербанк»</t>
        </is>
      </c>
      <c r="N4" s="2" t="n"/>
      <c r="O4" s="2" t="n"/>
      <c r="P4" s="2" t="n"/>
    </row>
    <row r="5">
      <c r="A5" s="2" t="n"/>
      <c r="B5" s="319" t="n"/>
      <c r="C5" s="4" t="n"/>
      <c r="D5" s="2" t="n"/>
      <c r="E5" s="2" t="inlineStr">
        <is>
          <t>oooyata.ru</t>
        </is>
      </c>
      <c r="F5" s="2" t="n"/>
      <c r="G5" s="2" t="n"/>
      <c r="H5" s="2" t="n"/>
      <c r="I5" s="2" t="n"/>
      <c r="J5" s="2" t="inlineStr">
        <is>
          <t>КПП: 771701001</t>
        </is>
      </c>
      <c r="K5" s="2" t="n"/>
      <c r="L5" s="2" t="n"/>
      <c r="M5" s="2" t="inlineStr">
        <is>
          <t>к/с: 30101810400000000225</t>
        </is>
      </c>
      <c r="N5" s="2" t="n"/>
      <c r="O5" s="2" t="n"/>
      <c r="P5" s="2" t="n"/>
    </row>
    <row r="6">
      <c r="A6" s="6" t="n"/>
      <c r="B6" s="7" t="n"/>
      <c r="C6" s="8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inlineStr">
        <is>
          <t>БИК: 044525225</t>
        </is>
      </c>
      <c r="N6" s="6" t="n"/>
      <c r="O6" s="6" t="n"/>
      <c r="P6" s="2" t="n"/>
    </row>
    <row r="7">
      <c r="A7" s="2" t="n"/>
      <c r="B7" s="319" t="n"/>
      <c r="C7" s="4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</row>
    <row r="8">
      <c r="A8" s="2" t="n"/>
      <c r="B8" s="319" t="n"/>
      <c r="C8" s="4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0" t="n"/>
      <c r="P8" s="2" t="n"/>
    </row>
    <row r="9">
      <c r="A9" s="2" t="n"/>
      <c r="B9" s="319" t="n"/>
      <c r="C9" s="4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1" t="n"/>
      <c r="P9" s="2" t="n"/>
    </row>
    <row r="10">
      <c r="A10" s="2" t="n"/>
      <c r="B10" s="319" t="n"/>
      <c r="C10" s="4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419" t="inlineStr">
        <is>
          <t>действует с 01.10.2026 г</t>
        </is>
      </c>
      <c r="P10" s="2" t="n"/>
    </row>
    <row r="11">
      <c r="A11" s="2" t="n"/>
      <c r="B11" s="319" t="n"/>
      <c r="C11" s="4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1" t="n"/>
      <c r="P11" s="2" t="n"/>
    </row>
    <row r="12">
      <c r="A12" s="2" t="n"/>
      <c r="B12" s="16" t="inlineStr">
        <is>
          <t xml:space="preserve">Тарифы на услуги перевозки сборного груза в городах: Комсомольск-на-Амуре, </t>
        </is>
      </c>
      <c r="C12" s="16" t="n"/>
      <c r="D12" s="5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</row>
    <row r="13">
      <c r="A13" s="2" t="n"/>
      <c r="B13" s="5" t="inlineStr">
        <is>
          <t>Биробиджан, Юж. Сахалинск, Владивосток:</t>
        </is>
      </c>
      <c r="C13" s="4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</row>
    <row r="14"/>
    <row r="15" ht="28.5" customHeight="1">
      <c r="A15" s="2" t="n"/>
      <c r="B15" s="330" t="inlineStr">
        <is>
          <t>Вес партии груза,
кг</t>
        </is>
      </c>
      <c r="C15" s="472" t="n"/>
      <c r="D15" s="473" t="n"/>
      <c r="E15" s="330" t="inlineStr">
        <is>
          <t>Объем партии груза,
м.куб.</t>
        </is>
      </c>
      <c r="F15" s="472" t="n"/>
      <c r="G15" s="473" t="n"/>
      <c r="H15" s="330" t="inlineStr">
        <is>
          <t>Стоимость,
руб.</t>
        </is>
      </c>
      <c r="I15" s="472" t="n"/>
      <c r="J15" s="473" t="n"/>
      <c r="K15" s="330" t="inlineStr">
        <is>
          <t xml:space="preserve">Простой </t>
        </is>
      </c>
      <c r="L15" s="472" t="n"/>
      <c r="M15" s="472" t="n"/>
      <c r="N15" s="473" t="n"/>
      <c r="O15" s="2" t="n"/>
      <c r="P15" s="2" t="n"/>
    </row>
    <row r="16">
      <c r="A16" s="2" t="n"/>
      <c r="B16" s="343" t="inlineStr">
        <is>
          <t>до 500 кг</t>
        </is>
      </c>
      <c r="C16" s="472" t="n"/>
      <c r="D16" s="473" t="n"/>
      <c r="E16" s="343" t="inlineStr">
        <is>
          <t>до 3,5</t>
        </is>
      </c>
      <c r="F16" s="472" t="n"/>
      <c r="G16" s="473" t="n"/>
      <c r="H16" s="477" t="n">
        <v>5200</v>
      </c>
      <c r="I16" s="472" t="n"/>
      <c r="J16" s="473" t="n"/>
      <c r="K16" s="503" t="inlineStr">
        <is>
          <t>от 30 мин. = 1 450 руб./час</t>
        </is>
      </c>
      <c r="L16" s="452" t="n"/>
      <c r="M16" s="452" t="n"/>
      <c r="N16" s="475" t="n"/>
      <c r="O16" s="2" t="n"/>
      <c r="P16" s="2" t="n"/>
    </row>
    <row r="17">
      <c r="A17" s="2" t="n"/>
      <c r="B17" s="343" t="inlineStr">
        <is>
          <t>от 501 кг до 1 500 кг</t>
        </is>
      </c>
      <c r="C17" s="472" t="n"/>
      <c r="D17" s="473" t="n"/>
      <c r="E17" s="343" t="inlineStr">
        <is>
          <t>до 7,0</t>
        </is>
      </c>
      <c r="F17" s="472" t="n"/>
      <c r="G17" s="473" t="n"/>
      <c r="H17" s="477" t="n">
        <v>6500</v>
      </c>
      <c r="I17" s="472" t="n"/>
      <c r="J17" s="473" t="n"/>
      <c r="K17" s="489" t="n"/>
      <c r="L17" s="486" t="n"/>
      <c r="M17" s="486" t="n"/>
      <c r="N17" s="487" t="n"/>
      <c r="O17" s="2" t="n"/>
      <c r="P17" s="2" t="n"/>
    </row>
    <row r="18">
      <c r="A18" s="2" t="n"/>
      <c r="B18" s="343" t="inlineStr">
        <is>
          <t>от 1 501 кг до 3 000 кг</t>
        </is>
      </c>
      <c r="C18" s="472" t="n"/>
      <c r="D18" s="473" t="n"/>
      <c r="E18" s="343" t="inlineStr">
        <is>
          <t>до 15,0</t>
        </is>
      </c>
      <c r="F18" s="472" t="n"/>
      <c r="G18" s="473" t="n"/>
      <c r="H18" s="477" t="n">
        <v>7500</v>
      </c>
      <c r="I18" s="472" t="n"/>
      <c r="J18" s="473" t="n"/>
      <c r="K18" s="503" t="inlineStr">
        <is>
          <t>от 45 мин. = 1 700 руб./час</t>
        </is>
      </c>
      <c r="L18" s="472" t="n"/>
      <c r="M18" s="472" t="n"/>
      <c r="N18" s="473" t="n"/>
      <c r="O18" s="2" t="n"/>
      <c r="P18" s="2" t="n"/>
    </row>
    <row r="19">
      <c r="A19" s="2" t="n"/>
      <c r="B19" s="343" t="inlineStr">
        <is>
          <t>от 3 001 кг до 5 000 кг</t>
        </is>
      </c>
      <c r="C19" s="472" t="n"/>
      <c r="D19" s="473" t="n"/>
      <c r="E19" s="343" t="inlineStr">
        <is>
          <t>до 20,0</t>
        </is>
      </c>
      <c r="F19" s="472" t="n"/>
      <c r="G19" s="473" t="n"/>
      <c r="H19" s="477" t="n">
        <v>10500</v>
      </c>
      <c r="I19" s="472" t="n"/>
      <c r="J19" s="473" t="n"/>
      <c r="K19" s="503" t="inlineStr">
        <is>
          <t>от 60 мин. = 2 100 руб./час</t>
        </is>
      </c>
      <c r="L19" s="472" t="n"/>
      <c r="M19" s="472" t="n"/>
      <c r="N19" s="473" t="n"/>
      <c r="O19" s="2" t="n"/>
      <c r="P19" s="2" t="n"/>
    </row>
    <row r="20">
      <c r="A20" s="2" t="n"/>
      <c r="B20" s="343" t="inlineStr">
        <is>
          <t>от 5 001 кг до 10 000 кг</t>
        </is>
      </c>
      <c r="C20" s="472" t="n"/>
      <c r="D20" s="473" t="n"/>
      <c r="E20" s="343" t="inlineStr">
        <is>
          <t>до 30,0</t>
        </is>
      </c>
      <c r="F20" s="472" t="n"/>
      <c r="G20" s="473" t="n"/>
      <c r="H20" s="477" t="n">
        <v>15000</v>
      </c>
      <c r="I20" s="472" t="n"/>
      <c r="J20" s="473" t="n"/>
      <c r="K20" s="503" t="inlineStr">
        <is>
          <t>от 60 мин. = 2 300 руб./час</t>
        </is>
      </c>
      <c r="L20" s="472" t="n"/>
      <c r="M20" s="472" t="n"/>
      <c r="N20" s="473" t="n"/>
      <c r="O20" s="2" t="n"/>
      <c r="P20" s="2" t="n"/>
    </row>
    <row r="21">
      <c r="A21" s="2" t="n"/>
      <c r="B21" s="5" t="n"/>
      <c r="C21" s="4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</row>
    <row r="22">
      <c r="A22" s="2" t="n"/>
      <c r="B22" s="5" t="inlineStr">
        <is>
          <t>Предоставление услуг погрузо-разгрузочных работ (грузчик):</t>
        </is>
      </c>
      <c r="C22" s="2" t="n"/>
      <c r="D22" s="2" t="n"/>
      <c r="E22" s="2" t="n"/>
      <c r="F22" s="2" t="n"/>
      <c r="G22" s="2" t="n"/>
      <c r="P22" s="2" t="n"/>
    </row>
    <row r="23">
      <c r="A23" s="2" t="n"/>
      <c r="B23" s="2" t="inlineStr">
        <is>
          <t>Стоимость услуг - 750,00 руб. чел.\час.</t>
        </is>
      </c>
      <c r="C23" s="2" t="n"/>
      <c r="D23" s="2" t="n"/>
      <c r="E23" s="2" t="n"/>
      <c r="F23" s="2" t="n"/>
      <c r="G23" s="2" t="n"/>
      <c r="O23" s="2" t="n"/>
      <c r="P23" s="2" t="n"/>
    </row>
    <row r="24">
      <c r="A24" s="29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</row>
    <row r="25">
      <c r="A25" s="2" t="n"/>
      <c r="B25" s="16" t="inlineStr">
        <is>
          <t>Условия оказания ПРР услуги:</t>
        </is>
      </c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</row>
    <row r="26">
      <c r="A26" s="2" t="n"/>
      <c r="B26" s="2" t="inlineStr">
        <is>
          <t>Вес одного грузового места не превышает 25 кг, объем одного грузового места не превышает 0,2 м³</t>
        </is>
      </c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</row>
    <row r="27">
      <c r="A27" s="14" t="n"/>
      <c r="B27" s="2" t="inlineStr">
        <is>
          <t>Максимальный габарит одной из сторон (длина, ширина, высота) не превышает 2 м.</t>
        </is>
      </c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</row>
    <row r="28">
      <c r="A28" s="2" t="n"/>
      <c r="B28" s="4" t="inlineStr">
        <is>
          <t>Наценка за подъем/спуск на этаж - по договоренности</t>
        </is>
      </c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</row>
    <row r="29">
      <c r="A29" s="14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</row>
    <row r="30">
      <c r="A30" s="2" t="n"/>
      <c r="B30" s="5" t="inlineStr">
        <is>
          <t xml:space="preserve">В городах: П. Камчатский, Магадан: </t>
        </is>
      </c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</row>
    <row r="31">
      <c r="A31" s="2" t="n"/>
      <c r="B31" s="5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</row>
    <row r="32" ht="24" customHeight="1">
      <c r="A32" s="2" t="n"/>
      <c r="B32" s="330" t="inlineStr">
        <is>
          <t>Вес партии груза,
кг</t>
        </is>
      </c>
      <c r="C32" s="472" t="n"/>
      <c r="D32" s="472" t="n"/>
      <c r="E32" s="473" t="n"/>
      <c r="F32" s="330" t="inlineStr">
        <is>
          <t>Объем партии груза,
м.куб.</t>
        </is>
      </c>
      <c r="G32" s="472" t="n"/>
      <c r="H32" s="472" t="n"/>
      <c r="I32" s="473" t="n"/>
      <c r="J32" s="330" t="inlineStr">
        <is>
          <t>Стоимость,
руб.</t>
        </is>
      </c>
      <c r="K32" s="472" t="n"/>
      <c r="L32" s="472" t="n"/>
      <c r="M32" s="473" t="n"/>
      <c r="N32" s="2" t="n"/>
      <c r="O32" s="2" t="n"/>
      <c r="P32" s="2" t="n"/>
    </row>
    <row r="33">
      <c r="A33" s="2" t="n"/>
      <c r="B33" s="343" t="inlineStr">
        <is>
          <t>до 500 кг</t>
        </is>
      </c>
      <c r="C33" s="472" t="n"/>
      <c r="D33" s="472" t="n"/>
      <c r="E33" s="473" t="n"/>
      <c r="F33" s="343" t="inlineStr">
        <is>
          <t>до 5,0</t>
        </is>
      </c>
      <c r="G33" s="472" t="n"/>
      <c r="H33" s="472" t="n"/>
      <c r="I33" s="473" t="n"/>
      <c r="J33" s="477" t="n">
        <v>6000</v>
      </c>
      <c r="K33" s="472" t="n"/>
      <c r="L33" s="472" t="n"/>
      <c r="M33" s="473" t="n"/>
      <c r="N33" s="2" t="n"/>
      <c r="O33" s="2" t="n"/>
      <c r="P33" s="2" t="n"/>
    </row>
    <row r="34">
      <c r="A34" s="2" t="n"/>
      <c r="B34" s="343" t="inlineStr">
        <is>
          <t>свыше</t>
        </is>
      </c>
      <c r="C34" s="472" t="n"/>
      <c r="D34" s="472" t="n"/>
      <c r="E34" s="473" t="n"/>
      <c r="F34" s="367" t="inlineStr">
        <is>
          <t>по договоренности</t>
        </is>
      </c>
      <c r="G34" s="472" t="n"/>
      <c r="H34" s="472" t="n"/>
      <c r="I34" s="472" t="n"/>
      <c r="J34" s="472" t="n"/>
      <c r="K34" s="472" t="n"/>
      <c r="L34" s="472" t="n"/>
      <c r="M34" s="473" t="n"/>
      <c r="N34" s="2" t="n"/>
      <c r="O34" s="2" t="n"/>
      <c r="P34" s="2" t="n"/>
    </row>
    <row r="35">
      <c r="A35" s="14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</row>
    <row r="36">
      <c r="A36" s="14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</row>
    <row r="37">
      <c r="A37" s="319" t="n"/>
      <c r="B37" s="16" t="inlineStr">
        <is>
          <t xml:space="preserve">За негабаритный груз наценка 15% к тарифу: </t>
        </is>
      </c>
      <c r="C37" s="4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</row>
    <row r="38">
      <c r="A38" s="14" t="inlineStr">
        <is>
          <t>-</t>
        </is>
      </c>
      <c r="B38" s="4" t="inlineStr">
        <is>
          <t xml:space="preserve">если одно тарное место весом свыше 500 кг, или сумма 3-х измерений (Д;Ш;В) одного места более 3,7 метров, </t>
        </is>
      </c>
      <c r="C38" s="4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</row>
    <row r="39">
      <c r="A39" s="319" t="n"/>
      <c r="B39" s="4" t="inlineStr">
        <is>
          <t>либо одна из сторон более 3-х метров;</t>
        </is>
      </c>
      <c r="C39" s="4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</row>
    <row r="40">
      <c r="A40" s="319" t="n"/>
      <c r="B40" s="4" t="n"/>
      <c r="C40" s="4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</row>
    <row r="41">
      <c r="A41" s="319" t="n"/>
      <c r="B41" s="16" t="inlineStr">
        <is>
          <t>За негабаритный груз наценка 30% к тарифу:</t>
        </is>
      </c>
      <c r="C41" s="4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</row>
    <row r="42">
      <c r="A42" s="14" t="inlineStr">
        <is>
          <t>-</t>
        </is>
      </c>
      <c r="B42" s="4" t="inlineStr">
        <is>
          <t xml:space="preserve">если одно тарное место весом свыше 1000 кг, или сумма 3-х измерений (Д;Ш;В) одного места более 3,85 метров, </t>
        </is>
      </c>
      <c r="C42" s="4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</row>
    <row r="43">
      <c r="A43" s="319" t="n"/>
      <c r="B43" s="4" t="inlineStr">
        <is>
          <t>либо одна из сторон более 3,5 метров;</t>
        </is>
      </c>
      <c r="C43" s="4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</row>
    <row r="44">
      <c r="A44" s="319" t="n"/>
      <c r="B44" s="4" t="n"/>
      <c r="C44" s="4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</row>
    <row r="45">
      <c r="A45" s="319" t="n"/>
      <c r="B45" s="16" t="inlineStr">
        <is>
          <t>За негабаритный груз наценка 50% к тарифу:</t>
        </is>
      </c>
      <c r="C45" s="4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</row>
    <row r="46">
      <c r="A46" s="14" t="inlineStr">
        <is>
          <t>-</t>
        </is>
      </c>
      <c r="B46" s="4" t="inlineStr">
        <is>
          <t>если одно тарное место весом свыше 3000 кг, или сумма 3-х измерений (Д;Ш;В) одного места более 4,0 метров,</t>
        </is>
      </c>
      <c r="C46" s="4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</row>
    <row r="47">
      <c r="A47" s="14" t="n"/>
      <c r="B47" s="4" t="inlineStr">
        <is>
          <t xml:space="preserve"> либо одна из сторон более 4,0 метров;</t>
        </is>
      </c>
      <c r="C47" s="4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</row>
    <row r="48">
      <c r="A48" s="14" t="n"/>
      <c r="B48" s="319" t="n"/>
      <c r="C48" s="4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</row>
    <row r="49">
      <c r="A49" s="319" t="n"/>
      <c r="B49" s="16" t="inlineStr">
        <is>
          <t xml:space="preserve">За негабаритный груз по указанным направлениям, наценка 30% к тарифу: </t>
        </is>
      </c>
      <c r="C49" s="4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</row>
    <row r="50">
      <c r="A50" s="14" t="inlineStr">
        <is>
          <t>-</t>
        </is>
      </c>
      <c r="B50" s="4" t="inlineStr">
        <is>
          <t xml:space="preserve">при перевозке по направлению городов Дальнего Востока (кроме г. Хабаровск), если вес одного места превышает 200 кг </t>
        </is>
      </c>
      <c r="C50" s="4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</row>
    <row r="51">
      <c r="A51" s="14" t="n"/>
      <c r="B51" s="4" t="inlineStr">
        <is>
          <t>или сумма 3-х измерений (Д;Ш;В) более 3-х метров, либо одна из сторон более 3-х метров;</t>
        </is>
      </c>
      <c r="C51" s="4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</row>
    <row r="52">
      <c r="A52" s="14" t="inlineStr">
        <is>
          <t>-</t>
        </is>
      </c>
      <c r="B52" s="4" t="inlineStr">
        <is>
          <t xml:space="preserve">при перевозке на города: Лена, Новая Чара, Новый Уоян, Северобайкальск, Таксимо, Хани, Юктали, </t>
        </is>
      </c>
      <c r="C52" s="4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</row>
    <row r="53">
      <c r="A53" s="14" t="n"/>
      <c r="B53" s="4" t="inlineStr">
        <is>
          <t xml:space="preserve">Петропавловск Камчатский, Южно-Сахалинск, Магадан, если вес одного места превышает 150 кг </t>
        </is>
      </c>
      <c r="C53" s="4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</row>
    <row r="54">
      <c r="A54" s="14" t="n"/>
      <c r="B54" s="4" t="inlineStr">
        <is>
          <t>или сумма 3-х измерений (Д;Ш;В) более 3-х метров, либо одна из сторон более 3-х метров;</t>
        </is>
      </c>
      <c r="C54" s="4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</row>
    <row r="55">
      <c r="A55" s="14" t="inlineStr">
        <is>
          <t>-</t>
        </is>
      </c>
      <c r="B55" s="2" t="inlineStr">
        <is>
          <t xml:space="preserve">при перевозке в города Мирный, Ленск, Удачный, Айхал, если вес одного места превышает 100 кг </t>
        </is>
      </c>
      <c r="C55" s="30" t="n"/>
      <c r="D55" s="30" t="n"/>
      <c r="E55" s="30" t="n"/>
      <c r="F55" s="30" t="n"/>
      <c r="G55" s="30" t="n"/>
      <c r="H55" s="30" t="n"/>
      <c r="I55" s="30" t="n"/>
      <c r="J55" s="30" t="n"/>
      <c r="K55" s="30" t="n"/>
      <c r="L55" s="30" t="n"/>
      <c r="M55" s="30" t="n"/>
      <c r="N55" s="30" t="n"/>
      <c r="O55" s="30" t="n"/>
      <c r="P55" s="2" t="n"/>
    </row>
    <row r="56">
      <c r="A56" s="319" t="n"/>
      <c r="B56" s="4" t="inlineStr">
        <is>
          <t>или сумма 3-х измерений (Д;Ш;В) более 3-х метров, либо одна из сторон более 3-х метров;</t>
        </is>
      </c>
      <c r="C56" s="31" t="n"/>
      <c r="D56" s="31" t="n"/>
      <c r="E56" s="31" t="n"/>
      <c r="F56" s="31" t="n"/>
      <c r="G56" s="31" t="n"/>
      <c r="H56" s="31" t="n"/>
      <c r="I56" s="31" t="n"/>
      <c r="J56" s="31" t="n"/>
      <c r="K56" s="31" t="n"/>
      <c r="L56" s="31" t="n"/>
      <c r="M56" s="31" t="n"/>
      <c r="N56" s="31" t="n"/>
      <c r="O56" s="31" t="n"/>
      <c r="P56" s="2" t="n"/>
    </row>
    <row r="57">
      <c r="A57" s="319" t="n"/>
      <c r="B57" s="319" t="n"/>
      <c r="C57" s="4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</row>
    <row r="58">
      <c r="A58" s="319" t="n"/>
      <c r="B58" s="16" t="inlineStr">
        <is>
          <t xml:space="preserve">Наценка 50% к тарифу: </t>
        </is>
      </c>
      <c r="C58" s="4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</row>
    <row r="59">
      <c r="A59" s="14" t="inlineStr">
        <is>
          <t>-</t>
        </is>
      </c>
      <c r="B59" s="4" t="inlineStr">
        <is>
          <t>перевозка груза с температурным режимом;</t>
        </is>
      </c>
      <c r="C59" s="4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</row>
    <row r="60">
      <c r="A60" s="14" t="inlineStr">
        <is>
          <t>-</t>
        </is>
      </c>
      <c r="B60" s="4" t="inlineStr">
        <is>
          <t>перевозка груза на условиях клиента (нестандартные условия перевозки грузов необходимо предварительно согласовать</t>
        </is>
      </c>
      <c r="C60" s="4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</row>
    <row r="61">
      <c r="A61" s="14" t="n"/>
      <c r="B61" s="4" t="inlineStr">
        <is>
          <t>с менеджером)</t>
        </is>
      </c>
      <c r="C61" s="4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</row>
    <row r="62">
      <c r="A62" s="14" t="inlineStr">
        <is>
          <t>-</t>
        </is>
      </c>
      <c r="B62" s="4" t="inlineStr">
        <is>
          <t xml:space="preserve">за хрупкий, ценный груз. Если клиент отказывается от наценки за хрупкий груз, то компания не несет </t>
        </is>
      </c>
      <c r="C62" s="4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</row>
    <row r="63">
      <c r="A63" s="14" t="n"/>
      <c r="B63" s="19" t="inlineStr">
        <is>
          <t>ответственности за бой, порчу груза;</t>
        </is>
      </c>
      <c r="C63" s="4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</row>
    <row r="64">
      <c r="A64" s="2" t="n"/>
      <c r="B64" s="2" t="n"/>
      <c r="C64" s="2" t="n"/>
      <c r="D64" s="2" t="n"/>
      <c r="E64" s="2" t="n"/>
      <c r="F64" s="2" t="n"/>
      <c r="G64" s="2" t="n"/>
      <c r="O64" s="2" t="n"/>
      <c r="P64" s="2" t="n"/>
    </row>
    <row r="65">
      <c r="A65" s="2" t="n"/>
      <c r="B65" s="16" t="inlineStr">
        <is>
          <t>Дополнительные условия:</t>
        </is>
      </c>
      <c r="C65" s="4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P65" s="2" t="n"/>
    </row>
    <row r="66">
      <c r="A66" s="2" t="n"/>
      <c r="B66" s="4" t="inlineStr">
        <is>
          <t xml:space="preserve">1. Все грузы к перевозке принимаются только при наличии оригиналов сопроводительных документов на товар, </t>
        </is>
      </c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</row>
    <row r="67">
      <c r="A67" s="2" t="n"/>
      <c r="B67" s="4" t="inlineStr">
        <is>
          <t xml:space="preserve">оригинала доверенности на отправку груза (разовую, либо с годичным сроком годности), заявки на отправку </t>
        </is>
      </c>
      <c r="C67" s="4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O67" s="2" t="n"/>
      <c r="P67" s="2" t="n"/>
    </row>
    <row r="68">
      <c r="A68" s="2" t="n"/>
      <c r="B68" s="4" t="inlineStr">
        <is>
          <t xml:space="preserve">заполненную и подписанную представителем отправителя, а также наличие заключенного договора транспортной </t>
        </is>
      </c>
      <c r="C68" s="4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O68" s="2" t="n"/>
      <c r="P68" s="2" t="n"/>
    </row>
    <row r="69">
      <c r="A69" s="2" t="n"/>
      <c r="B69" s="4" t="inlineStr">
        <is>
          <t xml:space="preserve">экспедиции между Экспедитором и Клиентом (основание Федеральный закон от 30.06.2003 N87-ФЗ (ред. от 06.07.2016) </t>
        </is>
      </c>
      <c r="C69" s="4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O69" s="2" t="n"/>
      <c r="P69" s="2" t="n"/>
    </row>
    <row r="70">
      <c r="A70" s="2" t="n"/>
      <c r="B70" s="4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C70" s="4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O70" s="2" t="n"/>
      <c r="P70" s="2" t="n"/>
    </row>
    <row r="71">
      <c r="A71" s="2" t="n"/>
      <c r="B71" s="4" t="inlineStr">
        <is>
          <t xml:space="preserve">2. Не принимаются грузы, запрещенные к перевозке согласно ПРАВИЛ ПЕРЕВОЗОК ОПАСНЫХ ГРУЗОВ </t>
        </is>
      </c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O71" s="2" t="n"/>
      <c r="P71" s="2" t="n"/>
    </row>
    <row r="72">
      <c r="B72" s="4" t="inlineStr">
        <is>
          <t>ПО ЖЕЛЕЗНЫМ ДОРОГАМ (введены в действие на 15 заседании СЖТ СНГ) (с изменениями на 19 мая 2017 года).</t>
        </is>
      </c>
      <c r="C72" s="4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</row>
    <row r="73"/>
    <row r="74">
      <c r="A74" s="270" t="n"/>
      <c r="B74" s="247" t="inlineStr">
        <is>
          <t>ЭДО Контур Диадок</t>
        </is>
      </c>
      <c r="C74" s="270" t="n"/>
      <c r="D74" s="270" t="n"/>
      <c r="E74" s="270" t="n"/>
      <c r="F74" s="270" t="n"/>
      <c r="G74" s="270" t="n"/>
      <c r="H74" s="270" t="n"/>
      <c r="I74" s="270" t="n"/>
      <c r="J74" s="270" t="n"/>
      <c r="K74" s="270" t="n"/>
      <c r="L74" s="270" t="n"/>
      <c r="M74" s="269" t="n"/>
      <c r="N74" s="269" t="n"/>
      <c r="O74" s="269" t="n"/>
      <c r="P74" s="269" t="n"/>
      <c r="Q74" s="269" t="n"/>
      <c r="R74" s="197" t="n"/>
      <c r="S74" s="197" t="n"/>
      <c r="T74" s="197" t="n"/>
      <c r="U74" s="197" t="n"/>
      <c r="V74" s="197" t="n"/>
      <c r="W74" s="197" t="n"/>
      <c r="X74" s="197" t="n"/>
      <c r="Y74" s="197" t="n"/>
      <c r="Z74" s="197" t="n"/>
      <c r="AA74" s="197" t="n"/>
      <c r="AB74" s="197" t="n"/>
      <c r="AC74" s="197" t="n"/>
      <c r="AD74" s="197" t="n"/>
      <c r="AE74" s="197" t="n"/>
    </row>
    <row r="75">
      <c r="A75" s="270" t="n"/>
      <c r="B75" s="247" t="inlineStr">
        <is>
          <t>* Реестр Экспедиторов GL-B044-00112-00/00016770</t>
        </is>
      </c>
      <c r="C75" s="270" t="n"/>
      <c r="D75" s="270" t="n"/>
      <c r="E75" s="270" t="n"/>
      <c r="F75" s="270" t="n"/>
      <c r="G75" s="270" t="n"/>
      <c r="H75" s="270" t="n"/>
      <c r="I75" s="270" t="n"/>
      <c r="J75" s="270" t="n"/>
      <c r="K75" s="270" t="n"/>
      <c r="L75" s="270" t="n"/>
      <c r="M75" s="269" t="n"/>
      <c r="N75" s="269" t="n"/>
      <c r="O75" s="269" t="n"/>
      <c r="P75" s="269" t="n"/>
      <c r="Q75" s="269" t="n"/>
      <c r="R75" s="197" t="n"/>
      <c r="S75" s="197" t="n"/>
      <c r="T75" s="197" t="n"/>
      <c r="U75" s="197" t="n"/>
      <c r="V75" s="197" t="n"/>
      <c r="W75" s="197" t="n"/>
      <c r="X75" s="197" t="n"/>
      <c r="Y75" s="197" t="n"/>
      <c r="Z75" s="197" t="n"/>
      <c r="AA75" s="197" t="n"/>
      <c r="AB75" s="197" t="n"/>
      <c r="AC75" s="197" t="n"/>
      <c r="AD75" s="197" t="n"/>
      <c r="AE75" s="197" t="n"/>
    </row>
    <row r="76">
      <c r="A76" s="270" t="n"/>
      <c r="B76" s="68" t="n"/>
      <c r="C76" s="270" t="n"/>
      <c r="D76" s="270" t="n"/>
      <c r="E76" s="270" t="n"/>
      <c r="F76" s="270" t="n"/>
      <c r="G76" s="270" t="n"/>
      <c r="H76" s="270" t="n"/>
      <c r="I76" s="270" t="n"/>
      <c r="J76" s="270" t="n"/>
      <c r="K76" s="270" t="n"/>
      <c r="L76" s="270" t="n"/>
      <c r="M76" s="269" t="n"/>
      <c r="N76" s="269" t="n"/>
      <c r="O76" s="269" t="n"/>
      <c r="P76" s="269" t="n"/>
      <c r="Q76" s="269" t="n"/>
      <c r="R76" s="197" t="n"/>
      <c r="S76" s="197" t="n"/>
      <c r="T76" s="197" t="n"/>
      <c r="U76" s="197" t="n"/>
      <c r="V76" s="197" t="n"/>
      <c r="W76" s="197" t="n"/>
      <c r="X76" s="197" t="n"/>
      <c r="Y76" s="197" t="n"/>
      <c r="Z76" s="197" t="n"/>
      <c r="AA76" s="197" t="n"/>
      <c r="AB76" s="197" t="n"/>
      <c r="AC76" s="197" t="n"/>
      <c r="AD76" s="197" t="n"/>
      <c r="AE76" s="197" t="n"/>
    </row>
    <row r="77" ht="15.75" customHeight="1">
      <c r="A77" s="270" t="n"/>
      <c r="B77" s="248" t="inlineStr">
        <is>
          <t>ГИС ЭПД (ЭТРН) ID ЭТН 2BM-9717133346-771701001-202304270548207900436</t>
        </is>
      </c>
      <c r="C77" s="270" t="n"/>
      <c r="D77" s="270" t="n"/>
      <c r="E77" s="270" t="n"/>
      <c r="F77" s="270" t="n"/>
      <c r="G77" s="270" t="n"/>
      <c r="H77" s="270" t="n"/>
      <c r="I77" s="270" t="n"/>
      <c r="J77" s="270" t="n"/>
      <c r="K77" s="270" t="n"/>
      <c r="L77" s="270" t="n"/>
      <c r="M77" s="269" t="n"/>
      <c r="R77" s="197" t="n"/>
      <c r="S77" s="197" t="n"/>
      <c r="T77" s="197" t="n"/>
      <c r="U77" s="197" t="n"/>
      <c r="V77" s="197" t="n"/>
      <c r="W77" s="197" t="n"/>
      <c r="X77" s="197" t="n"/>
      <c r="Y77" s="197" t="n"/>
      <c r="Z77" s="197" t="n"/>
      <c r="AA77" s="197" t="n"/>
      <c r="AB77" s="197" t="n"/>
      <c r="AC77" s="197" t="n"/>
      <c r="AD77" s="197" t="n"/>
      <c r="AE77" s="197" t="n"/>
    </row>
    <row r="78"/>
    <row r="79">
      <c r="B79" s="4" t="inlineStr">
        <is>
          <t>Цены указаны с учетом НДС 22%.</t>
        </is>
      </c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6UVlxNjsPd16akIvKdRnBA==" formatRows="1" sort="1" spinCount="100000" hashValue="lWhodZW5Hj33nKVY5FJfVucOhu+BAgoSyfNlibkqPyd+HbDNLsTWRIeVuOvnFk9ow4jVZFFnhxu5HKN4CY4OPw=="/>
  <mergeCells count="33">
    <mergeCell ref="I1:O1"/>
    <mergeCell ref="E19:G19"/>
    <mergeCell ref="F34:M34"/>
    <mergeCell ref="B17:D17"/>
    <mergeCell ref="B33:E33"/>
    <mergeCell ref="H17:J17"/>
    <mergeCell ref="E15:G15"/>
    <mergeCell ref="J33:M33"/>
    <mergeCell ref="K19:N19"/>
    <mergeCell ref="B32:E32"/>
    <mergeCell ref="H16:J16"/>
    <mergeCell ref="B19:D19"/>
    <mergeCell ref="K18:N18"/>
    <mergeCell ref="H19:J19"/>
    <mergeCell ref="B15:D15"/>
    <mergeCell ref="K15:N15"/>
    <mergeCell ref="B20:D20"/>
    <mergeCell ref="E16:G16"/>
    <mergeCell ref="H15:J15"/>
    <mergeCell ref="H18:J18"/>
    <mergeCell ref="M77:Q77"/>
    <mergeCell ref="K20:N20"/>
    <mergeCell ref="E18:G18"/>
    <mergeCell ref="F33:I33"/>
    <mergeCell ref="B16:D16"/>
    <mergeCell ref="H20:J20"/>
    <mergeCell ref="F32:I32"/>
    <mergeCell ref="B18:D18"/>
    <mergeCell ref="E17:G17"/>
    <mergeCell ref="K16:N17"/>
    <mergeCell ref="B34:E34"/>
    <mergeCell ref="J32:M32"/>
    <mergeCell ref="E20:G20"/>
  </mergeCells>
  <pageMargins left="0.7" right="0.7" top="0.75" bottom="0.75" header="0.3" footer="0.3"/>
  <drawing xmlns:r="http://schemas.openxmlformats.org/officeDocument/2006/relationships" r:id="rId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E76"/>
  <sheetViews>
    <sheetView workbookViewId="0">
      <selection activeCell="I1" sqref="I1:O6"/>
    </sheetView>
  </sheetViews>
  <sheetFormatPr baseColWidth="8" defaultColWidth="9" defaultRowHeight="15"/>
  <cols>
    <col width="4" customWidth="1" style="15" min="1" max="1"/>
    <col width="6.42578125" customWidth="1" style="15" min="2" max="5"/>
    <col width="5.42578125" customWidth="1" style="15" min="6" max="8"/>
    <col width="6.85546875" customWidth="1" style="15" min="9" max="9"/>
    <col width="6.42578125" customWidth="1" style="15" min="10" max="10"/>
    <col width="9.140625" customWidth="1" style="15" min="11" max="11"/>
    <col width="8.28515625" customWidth="1" style="15" min="12" max="12"/>
    <col width="6.42578125" customWidth="1" style="15" min="13" max="14"/>
    <col width="7.85546875" customWidth="1" style="15" min="15" max="15"/>
    <col width="9.140625" customWidth="1" style="15" min="16" max="16"/>
  </cols>
  <sheetData>
    <row r="1">
      <c r="A1" s="2" t="n"/>
      <c r="B1" s="319" t="n"/>
      <c r="C1" s="4" t="n"/>
      <c r="D1" s="2" t="n"/>
      <c r="E1" s="2" t="inlineStr">
        <is>
          <t>8 800 500-68-01</t>
        </is>
      </c>
      <c r="F1" s="2" t="n"/>
      <c r="G1" s="5" t="n"/>
      <c r="H1" s="2" t="n"/>
      <c r="I1" s="319" t="inlineStr">
        <is>
          <t>Общество с ограниченной ответственностью «ТК «ЯТА»</t>
        </is>
      </c>
      <c r="P1" s="2" t="n"/>
    </row>
    <row r="2">
      <c r="E2" s="2" t="inlineStr">
        <is>
          <t>Москва, 1-й Лучевой просек,</t>
        </is>
      </c>
    </row>
    <row r="3">
      <c r="A3" s="2" t="n"/>
      <c r="B3" s="319" t="n"/>
      <c r="C3" s="4" t="n"/>
      <c r="D3" s="2" t="n"/>
      <c r="E3" s="2" t="inlineStr">
        <is>
          <t>15 стр. 9</t>
        </is>
      </c>
      <c r="F3" s="2" t="n"/>
      <c r="G3" s="2" t="n"/>
      <c r="H3" s="2" t="n"/>
      <c r="I3" s="2" t="n"/>
      <c r="J3" s="2" t="inlineStr">
        <is>
          <t>ОГРН: 1237700263305</t>
        </is>
      </c>
      <c r="K3" s="2" t="n"/>
      <c r="L3" s="2" t="n"/>
      <c r="M3" s="2" t="inlineStr">
        <is>
          <t xml:space="preserve">р/с: 40702810038000434807 </t>
        </is>
      </c>
      <c r="N3" s="2" t="n"/>
      <c r="O3" s="2" t="n"/>
      <c r="P3" s="2" t="n"/>
    </row>
    <row r="4">
      <c r="A4" s="2" t="n"/>
      <c r="B4" s="319" t="n"/>
      <c r="C4" s="4" t="n"/>
      <c r="D4" s="2" t="n"/>
      <c r="E4" s="2" t="n"/>
      <c r="F4" s="2" t="n"/>
      <c r="G4" s="2" t="n"/>
      <c r="H4" s="2" t="n"/>
      <c r="I4" s="2" t="n"/>
      <c r="J4" s="2" t="inlineStr">
        <is>
          <t>ИНН:  9717133346</t>
        </is>
      </c>
      <c r="K4" s="2" t="n"/>
      <c r="L4" s="2" t="n"/>
      <c r="M4" s="2" t="inlineStr">
        <is>
          <t>в ПАО «Сбербанк»</t>
        </is>
      </c>
      <c r="N4" s="2" t="n"/>
      <c r="O4" s="2" t="n"/>
      <c r="P4" s="2" t="n"/>
    </row>
    <row r="5">
      <c r="A5" s="2" t="n"/>
      <c r="B5" s="319" t="n"/>
      <c r="C5" s="4" t="n"/>
      <c r="D5" s="2" t="n"/>
      <c r="E5" s="2" t="inlineStr">
        <is>
          <t>oooyata.ru</t>
        </is>
      </c>
      <c r="F5" s="2" t="n"/>
      <c r="G5" s="2" t="n"/>
      <c r="H5" s="2" t="n"/>
      <c r="I5" s="2" t="n"/>
      <c r="J5" s="2" t="inlineStr">
        <is>
          <t>КПП: 771701001</t>
        </is>
      </c>
      <c r="K5" s="2" t="n"/>
      <c r="L5" s="2" t="n"/>
      <c r="M5" s="2" t="inlineStr">
        <is>
          <t>к/с: 30101810400000000225</t>
        </is>
      </c>
      <c r="N5" s="2" t="n"/>
      <c r="O5" s="2" t="n"/>
      <c r="P5" s="2" t="n"/>
    </row>
    <row r="6">
      <c r="A6" s="6" t="n"/>
      <c r="B6" s="7" t="n"/>
      <c r="C6" s="8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inlineStr">
        <is>
          <t>БИК: 044525225</t>
        </is>
      </c>
      <c r="N6" s="6" t="n"/>
      <c r="O6" s="6" t="n"/>
      <c r="P6" s="2" t="n"/>
    </row>
    <row r="7">
      <c r="A7" s="2" t="n"/>
      <c r="B7" s="319" t="n"/>
      <c r="C7" s="4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</row>
    <row r="8">
      <c r="A8" s="2" t="n"/>
      <c r="B8" s="319" t="n"/>
      <c r="C8" s="4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0" t="n"/>
      <c r="P8" s="2" t="n"/>
    </row>
    <row r="9">
      <c r="A9" s="2" t="n"/>
      <c r="B9" s="319" t="n"/>
      <c r="C9" s="4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1" t="n"/>
      <c r="P9" s="2" t="n"/>
    </row>
    <row r="10">
      <c r="A10" s="2" t="n"/>
      <c r="B10" s="319" t="n"/>
      <c r="C10" s="4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419" t="inlineStr">
        <is>
          <t>действует с 01.10.2026 г</t>
        </is>
      </c>
      <c r="P10" s="2" t="n"/>
    </row>
    <row r="11">
      <c r="A11" s="2" t="n"/>
      <c r="B11" s="319" t="n"/>
      <c r="C11" s="4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1" t="n"/>
      <c r="P11" s="2" t="n"/>
    </row>
    <row r="12">
      <c r="A12" s="2" t="n"/>
      <c r="B12" s="16" t="inlineStr">
        <is>
          <t>Тарифы на услуги перевозки сборного груза LTL по г. Тында:</t>
        </is>
      </c>
      <c r="C12" s="16" t="n"/>
      <c r="D12" s="5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</row>
    <row r="13"/>
    <row r="14" ht="25.5" customHeight="1">
      <c r="A14" s="2" t="n"/>
      <c r="B14" s="328" t="inlineStr">
        <is>
          <t>Вес партии груза,
кг</t>
        </is>
      </c>
      <c r="C14" s="472" t="n"/>
      <c r="D14" s="472" t="n"/>
      <c r="E14" s="342" t="inlineStr">
        <is>
          <t>Объем партии груза,
м.куб.</t>
        </is>
      </c>
      <c r="F14" s="472" t="n"/>
      <c r="G14" s="472" t="n"/>
      <c r="H14" s="328" t="inlineStr">
        <is>
          <t>Стоимость,
руб.</t>
        </is>
      </c>
      <c r="I14" s="472" t="n"/>
      <c r="J14" s="472" t="n"/>
      <c r="K14" s="332" t="inlineStr">
        <is>
          <t>Пробег за пределы города, км</t>
        </is>
      </c>
      <c r="L14" s="473" t="n"/>
      <c r="M14" s="330" t="inlineStr">
        <is>
          <t xml:space="preserve">Простой </t>
        </is>
      </c>
      <c r="N14" s="472" t="n"/>
      <c r="O14" s="473" t="n"/>
      <c r="P14" s="2" t="n"/>
    </row>
    <row r="15">
      <c r="A15" s="2" t="n"/>
      <c r="B15" s="363" t="inlineStr">
        <is>
          <t>до 2500 кг</t>
        </is>
      </c>
      <c r="C15" s="472" t="n"/>
      <c r="D15" s="472" t="n"/>
      <c r="E15" s="364" t="inlineStr">
        <is>
          <t>до 12</t>
        </is>
      </c>
      <c r="F15" s="472" t="n"/>
      <c r="G15" s="472" t="n"/>
      <c r="H15" s="502" t="n">
        <v>6000</v>
      </c>
      <c r="I15" s="472" t="n"/>
      <c r="J15" s="472" t="n"/>
      <c r="K15" s="518" t="n">
        <v>65</v>
      </c>
      <c r="L15" s="473" t="n"/>
      <c r="M15" s="503" t="inlineStr">
        <is>
          <t>от 20 мин. = 1 350 руб./час</t>
        </is>
      </c>
      <c r="N15" s="452" t="n"/>
      <c r="O15" s="475" t="n"/>
      <c r="P15" s="2" t="n"/>
    </row>
    <row r="16">
      <c r="A16" s="2" t="n"/>
      <c r="B16" s="363" t="inlineStr">
        <is>
          <t>от 2501 кг до  5000 кг</t>
        </is>
      </c>
      <c r="C16" s="472" t="n"/>
      <c r="D16" s="472" t="n"/>
      <c r="E16" s="364" t="inlineStr">
        <is>
          <t>до 25</t>
        </is>
      </c>
      <c r="F16" s="472" t="n"/>
      <c r="G16" s="472" t="n"/>
      <c r="H16" s="502" t="n">
        <v>8500</v>
      </c>
      <c r="I16" s="472" t="n"/>
      <c r="J16" s="472" t="n"/>
      <c r="K16" s="518" t="n">
        <v>70</v>
      </c>
      <c r="L16" s="473" t="n"/>
      <c r="M16" s="489" t="n"/>
      <c r="N16" s="486" t="n"/>
      <c r="O16" s="487" t="n"/>
      <c r="P16" s="2" t="n"/>
    </row>
    <row r="17" ht="15" customHeight="1">
      <c r="A17" s="2" t="n"/>
      <c r="B17" s="498" t="inlineStr">
        <is>
          <t>от  5001 кг до 10 000 кг  минимум  2часа</t>
        </is>
      </c>
      <c r="C17" s="472" t="n"/>
      <c r="D17" s="472" t="n"/>
      <c r="E17" s="472" t="n"/>
      <c r="F17" s="472" t="n"/>
      <c r="G17" s="473" t="n"/>
      <c r="H17" s="502" t="n">
        <v>9500</v>
      </c>
      <c r="I17" s="472" t="n"/>
      <c r="J17" s="472" t="n"/>
      <c r="K17" s="518" t="n">
        <v>70</v>
      </c>
      <c r="L17" s="473" t="n"/>
      <c r="M17" s="503" t="inlineStr">
        <is>
          <t>от 30 мин. = 1 450 руб./час</t>
        </is>
      </c>
      <c r="N17" s="472" t="n"/>
      <c r="O17" s="473" t="n"/>
      <c r="P17" s="2" t="n"/>
    </row>
    <row r="18"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P18" s="2" t="n"/>
    </row>
    <row r="19">
      <c r="B19" s="16" t="inlineStr">
        <is>
          <t xml:space="preserve">Погрузо-разгрузочные работы: </t>
        </is>
      </c>
      <c r="C19" s="262" t="n"/>
      <c r="D19" s="4" t="n"/>
      <c r="E19" s="2" t="n"/>
      <c r="F19" s="4" t="inlineStr">
        <is>
          <t xml:space="preserve">до 100  кг            </t>
        </is>
      </c>
      <c r="G19" s="2" t="n"/>
      <c r="H19" s="4" t="n"/>
      <c r="I19" s="4" t="n"/>
      <c r="J19" s="4" t="inlineStr">
        <is>
          <t>2100,00 руб/час</t>
        </is>
      </c>
      <c r="K19" s="4" t="n"/>
      <c r="L19" s="4" t="n"/>
      <c r="M19" s="2" t="n"/>
      <c r="P19" s="2" t="n"/>
    </row>
    <row r="20">
      <c r="B20" s="2" t="n"/>
      <c r="C20" s="2" t="n"/>
      <c r="D20" s="2" t="n"/>
      <c r="E20" s="2" t="n"/>
      <c r="F20" s="4" t="inlineStr">
        <is>
          <t xml:space="preserve">от 101 до 600 кг          </t>
        </is>
      </c>
      <c r="G20" s="2" t="n"/>
      <c r="H20" s="4" t="n"/>
      <c r="I20" s="4" t="n"/>
      <c r="J20" s="4" t="inlineStr">
        <is>
          <t>4200,00 руб/час</t>
        </is>
      </c>
      <c r="K20" s="4" t="n"/>
      <c r="L20" s="4" t="n"/>
      <c r="M20" s="2" t="n"/>
      <c r="P20" s="2" t="n"/>
    </row>
    <row r="21">
      <c r="B21" s="2" t="n"/>
      <c r="C21" s="2" t="n"/>
      <c r="D21" s="2" t="n"/>
      <c r="E21" s="2" t="n"/>
      <c r="F21" s="4" t="inlineStr">
        <is>
          <t>до 1500кг</t>
        </is>
      </c>
      <c r="G21" s="2" t="n"/>
      <c r="H21" s="4" t="n"/>
      <c r="I21" s="4" t="n"/>
      <c r="J21" s="4" t="inlineStr">
        <is>
          <t>6000,00 руб/час</t>
        </is>
      </c>
      <c r="K21" s="4" t="n"/>
      <c r="L21" s="4" t="n"/>
      <c r="M21" s="2" t="n"/>
      <c r="P21" s="2" t="n"/>
    </row>
    <row r="22">
      <c r="A22" s="2" t="n"/>
      <c r="B22" s="2" t="n"/>
      <c r="C22" s="2" t="n"/>
      <c r="D22" s="2" t="n"/>
      <c r="E22" s="2" t="n"/>
      <c r="F22" s="4" t="inlineStr">
        <is>
          <t xml:space="preserve">до 3000 кг                 </t>
        </is>
      </c>
      <c r="G22" s="2" t="n"/>
      <c r="H22" s="4" t="n"/>
      <c r="I22" s="4" t="n"/>
      <c r="J22" s="4" t="inlineStr">
        <is>
          <t>7500,00 руб/час</t>
        </is>
      </c>
      <c r="K22" s="4" t="n"/>
      <c r="L22" s="4" t="n"/>
      <c r="M22" s="2" t="n"/>
      <c r="O22" s="2" t="n"/>
    </row>
    <row r="23">
      <c r="A23" s="18" t="n"/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522" t="n"/>
      <c r="O23" s="522" t="n"/>
      <c r="P23" s="319" t="n"/>
    </row>
    <row r="24">
      <c r="A24" s="18" t="n"/>
      <c r="B24" s="413" t="inlineStr">
        <is>
          <t>Въезд  на  тупик   грузовая/ легковая    в час  1600 руб</t>
        </is>
      </c>
      <c r="P24" s="319" t="n"/>
    </row>
    <row r="25">
      <c r="A25" s="2" t="n"/>
      <c r="B25" s="2" t="n"/>
      <c r="C25" s="2" t="n"/>
      <c r="D25" s="2" t="n"/>
      <c r="E25" s="2" t="n"/>
      <c r="F25" s="4" t="n"/>
      <c r="G25" s="2" t="n"/>
      <c r="H25" s="4" t="n"/>
      <c r="I25" s="4" t="n"/>
      <c r="J25" s="4" t="n"/>
      <c r="K25" s="4" t="n"/>
      <c r="L25" s="4" t="n"/>
      <c r="M25" s="2" t="n"/>
      <c r="O25" s="2" t="n"/>
    </row>
    <row r="26">
      <c r="A26" s="2" t="n"/>
      <c r="B26" s="16" t="inlineStr">
        <is>
          <t>Условия оказания ПРР услуги:</t>
        </is>
      </c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4" t="n"/>
    </row>
    <row r="27">
      <c r="A27" s="2" t="n"/>
      <c r="B27" s="2" t="inlineStr">
        <is>
          <t>Вес одного грузового места не превышает 25 кг, объем одного грузового места не превышает 0,2 м³</t>
        </is>
      </c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</row>
    <row r="28">
      <c r="A28" s="14" t="n"/>
      <c r="B28" s="2" t="inlineStr">
        <is>
          <t>Максимальный габарит одной из сторон (длина, ширина, высота) не превышает 2 м.</t>
        </is>
      </c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</row>
    <row r="29">
      <c r="A29" s="2" t="n"/>
      <c r="B29" s="4" t="inlineStr">
        <is>
          <t>Наценка за подъем/спуск на этаж - по договоренности</t>
        </is>
      </c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</row>
    <row r="30">
      <c r="A30" s="14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</row>
    <row r="31">
      <c r="A31" s="319" t="n"/>
      <c r="B31" s="16" t="inlineStr">
        <is>
          <t xml:space="preserve">За негабаритный груз наценка 15% к тарифу: </t>
        </is>
      </c>
      <c r="C31" s="4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</row>
    <row r="32">
      <c r="A32" s="14" t="inlineStr">
        <is>
          <t>-</t>
        </is>
      </c>
      <c r="B32" s="4" t="inlineStr">
        <is>
          <t xml:space="preserve">если одно тарное место весом свыше 500 кг, или сумма 3-х измерений (Д;Ш;В) одного места более 3,7 метров, </t>
        </is>
      </c>
      <c r="C32" s="4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</row>
    <row r="33">
      <c r="A33" s="319" t="n"/>
      <c r="B33" s="4" t="inlineStr">
        <is>
          <t>либо одна из сторон более 3-х метров;</t>
        </is>
      </c>
      <c r="C33" s="4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</row>
    <row r="34">
      <c r="A34" s="319" t="n"/>
      <c r="B34" s="4" t="n"/>
      <c r="C34" s="4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</row>
    <row r="35">
      <c r="A35" s="319" t="n"/>
      <c r="B35" s="16" t="inlineStr">
        <is>
          <t>За негабаритный груз наценка 30% к тарифу:</t>
        </is>
      </c>
      <c r="C35" s="4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</row>
    <row r="36">
      <c r="A36" s="14" t="inlineStr">
        <is>
          <t>-</t>
        </is>
      </c>
      <c r="B36" s="4" t="inlineStr">
        <is>
          <t xml:space="preserve">если одно тарное место весом свыше 1000 кг, или сумма 3-х измерений (Д;Ш;В) одного места более 3,85 метров, </t>
        </is>
      </c>
      <c r="C36" s="4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</row>
    <row r="37">
      <c r="A37" s="319" t="n"/>
      <c r="B37" s="4" t="inlineStr">
        <is>
          <t>либо одна из сторон более 3,5 метров;</t>
        </is>
      </c>
      <c r="C37" s="4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</row>
    <row r="38">
      <c r="A38" s="319" t="n"/>
      <c r="B38" s="4" t="n"/>
      <c r="C38" s="4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</row>
    <row r="39">
      <c r="A39" s="319" t="n"/>
      <c r="B39" s="16" t="inlineStr">
        <is>
          <t>За негабаритный груз наценка 50% к тарифу:</t>
        </is>
      </c>
      <c r="C39" s="4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</row>
    <row r="40">
      <c r="A40" s="14" t="inlineStr">
        <is>
          <t>-</t>
        </is>
      </c>
      <c r="B40" s="4" t="inlineStr">
        <is>
          <t>если одно тарное место весом свыше 3000 кг, или сумма 3-х измерений (Д;Ш;В) одного места более 4,0 метров,</t>
        </is>
      </c>
      <c r="C40" s="4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</row>
    <row r="41">
      <c r="A41" s="14" t="n"/>
      <c r="B41" s="4" t="inlineStr">
        <is>
          <t xml:space="preserve"> либо одна из сторон более 4,0 метров;</t>
        </is>
      </c>
      <c r="C41" s="4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</row>
    <row r="42">
      <c r="A42" s="14" t="n"/>
      <c r="B42" s="319" t="n"/>
      <c r="C42" s="4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</row>
    <row r="43">
      <c r="A43" s="319" t="n"/>
      <c r="B43" s="16" t="inlineStr">
        <is>
          <t xml:space="preserve">Наценка 50% к тарифу: </t>
        </is>
      </c>
      <c r="C43" s="4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</row>
    <row r="44">
      <c r="A44" s="14" t="inlineStr">
        <is>
          <t>-</t>
        </is>
      </c>
      <c r="B44" s="4" t="inlineStr">
        <is>
          <t>перевозка груза с температурным режимом;</t>
        </is>
      </c>
      <c r="C44" s="4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</row>
    <row r="45">
      <c r="A45" s="14" t="inlineStr">
        <is>
          <t>-</t>
        </is>
      </c>
      <c r="B45" s="4" t="inlineStr">
        <is>
          <t>перевозка груза на условиях клиента (нестандартные условия перевозки грузов необходимо предварительно согласовать</t>
        </is>
      </c>
      <c r="C45" s="4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</row>
    <row r="46">
      <c r="A46" s="14" t="n"/>
      <c r="B46" s="4" t="inlineStr">
        <is>
          <t>с менеджером)</t>
        </is>
      </c>
      <c r="C46" s="4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</row>
    <row r="47">
      <c r="A47" s="14" t="inlineStr">
        <is>
          <t>-</t>
        </is>
      </c>
      <c r="B47" s="4" t="inlineStr">
        <is>
          <t xml:space="preserve">за хрупкий, ценный груз. Если клиент отказывается от наценки за хрупкий груз, то компания не несет </t>
        </is>
      </c>
      <c r="C47" s="4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</row>
    <row r="48">
      <c r="A48" s="14" t="n"/>
      <c r="B48" s="19" t="inlineStr">
        <is>
          <t>ответственности за бой, порчу груза;</t>
        </is>
      </c>
      <c r="C48" s="4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</row>
    <row r="49">
      <c r="A49" s="14" t="n"/>
      <c r="B49" s="19" t="n"/>
      <c r="C49" s="4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</row>
    <row r="50">
      <c r="B50" s="16" t="inlineStr">
        <is>
          <t>Дополнительные условия:</t>
        </is>
      </c>
      <c r="C50" s="4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</row>
    <row r="51">
      <c r="B51" s="4" t="inlineStr">
        <is>
          <t xml:space="preserve">1. Все грузы к перевозке принимаются только при наличии оригиналов сопроводительных документов на товар, </t>
        </is>
      </c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</row>
    <row r="52">
      <c r="B52" s="4" t="inlineStr">
        <is>
          <t xml:space="preserve">оригинала доверенности на отправку груза (разовую, либо с годичным сроком годности), заявки на отправку </t>
        </is>
      </c>
      <c r="C52" s="4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</row>
    <row r="53">
      <c r="B53" s="4" t="inlineStr">
        <is>
          <t xml:space="preserve">заполненную и подписанную представителем отправителя, а также наличие заключенного договора транспортной </t>
        </is>
      </c>
      <c r="C53" s="4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</row>
    <row r="54">
      <c r="B54" s="4" t="inlineStr">
        <is>
          <t xml:space="preserve">экспедиции между Экспедитором и Клиентом (основание Федеральный закон от 30.06.2003 N87-ФЗ (ред. от 06.07.2016) </t>
        </is>
      </c>
      <c r="C54" s="4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</row>
    <row r="55">
      <c r="A55" s="2" t="n"/>
      <c r="B55" s="4" t="inlineStr">
        <is>
          <t xml:space="preserve">О транспортно-экспедиционной деятельности и ст. 11.143, ст.12 Федерального закона от 6 июля 2016г. № 374-ФЗ). </t>
        </is>
      </c>
      <c r="C55" s="4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O55" s="2" t="n"/>
    </row>
    <row r="56">
      <c r="A56" s="2" t="n"/>
      <c r="B56" s="4" t="inlineStr">
        <is>
          <t xml:space="preserve">2. Не принимаются грузы, запрещенные к перевозке согласно ПРАВИЛ ПЕРЕВОЗОК ОПАСНЫХ ГРУЗОВ </t>
        </is>
      </c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O56" s="2" t="n"/>
    </row>
    <row r="57">
      <c r="A57" s="2" t="n"/>
      <c r="B57" s="4" t="inlineStr">
        <is>
          <t>ПО ЖЕЛЕЗНЫМ ДОРОГАМ (введены в действие на 15 заседании СЖТ СНГ) (с изменениями на 19 мая 2017 года).</t>
        </is>
      </c>
      <c r="C57" s="4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O57" s="2" t="n"/>
    </row>
    <row r="58">
      <c r="A58" s="2" t="n"/>
      <c r="O58" s="2" t="n"/>
    </row>
    <row r="59">
      <c r="A59" s="270" t="n"/>
      <c r="B59" s="247" t="inlineStr">
        <is>
          <t>ЭДО Контур Диадок</t>
        </is>
      </c>
      <c r="C59" s="270" t="n"/>
      <c r="D59" s="270" t="n"/>
      <c r="E59" s="270" t="n"/>
      <c r="F59" s="270" t="n"/>
      <c r="G59" s="270" t="n"/>
      <c r="H59" s="270" t="n"/>
      <c r="I59" s="270" t="n"/>
      <c r="J59" s="270" t="n"/>
      <c r="K59" s="270" t="n"/>
      <c r="L59" s="270" t="n"/>
      <c r="M59" s="269" t="n"/>
      <c r="N59" s="269" t="n"/>
      <c r="O59" s="269" t="n"/>
      <c r="P59" s="269" t="n"/>
      <c r="Q59" s="269" t="n"/>
      <c r="R59" s="197" t="n"/>
      <c r="S59" s="197" t="n"/>
      <c r="T59" s="197" t="n"/>
      <c r="U59" s="197" t="n"/>
      <c r="V59" s="197" t="n"/>
      <c r="W59" s="197" t="n"/>
      <c r="X59" s="197" t="n"/>
      <c r="Y59" s="197" t="n"/>
      <c r="Z59" s="197" t="n"/>
      <c r="AA59" s="197" t="n"/>
      <c r="AB59" s="197" t="n"/>
      <c r="AC59" s="197" t="n"/>
      <c r="AD59" s="197" t="n"/>
      <c r="AE59" s="197" t="n"/>
    </row>
    <row r="60">
      <c r="A60" s="270" t="n"/>
      <c r="B60" s="247" t="inlineStr">
        <is>
          <t>* Реестр Экспедиторов GL-B044-00112-00/00016770</t>
        </is>
      </c>
      <c r="C60" s="270" t="n"/>
      <c r="D60" s="270" t="n"/>
      <c r="E60" s="270" t="n"/>
      <c r="F60" s="270" t="n"/>
      <c r="G60" s="270" t="n"/>
      <c r="H60" s="270" t="n"/>
      <c r="I60" s="270" t="n"/>
      <c r="J60" s="270" t="n"/>
      <c r="K60" s="270" t="n"/>
      <c r="L60" s="270" t="n"/>
      <c r="M60" s="269" t="n"/>
      <c r="N60" s="269" t="n"/>
      <c r="O60" s="269" t="n"/>
      <c r="P60" s="269" t="n"/>
      <c r="Q60" s="269" t="n"/>
      <c r="R60" s="197" t="n"/>
      <c r="S60" s="197" t="n"/>
      <c r="T60" s="197" t="n"/>
      <c r="U60" s="197" t="n"/>
      <c r="V60" s="197" t="n"/>
      <c r="W60" s="197" t="n"/>
      <c r="X60" s="197" t="n"/>
      <c r="Y60" s="197" t="n"/>
      <c r="Z60" s="197" t="n"/>
      <c r="AA60" s="197" t="n"/>
      <c r="AB60" s="197" t="n"/>
      <c r="AC60" s="197" t="n"/>
      <c r="AD60" s="197" t="n"/>
      <c r="AE60" s="197" t="n"/>
    </row>
    <row r="61">
      <c r="A61" s="270" t="n"/>
      <c r="B61" s="68" t="n"/>
      <c r="C61" s="270" t="n"/>
      <c r="D61" s="270" t="n"/>
      <c r="E61" s="270" t="n"/>
      <c r="F61" s="270" t="n"/>
      <c r="G61" s="270" t="n"/>
      <c r="H61" s="270" t="n"/>
      <c r="I61" s="270" t="n"/>
      <c r="J61" s="270" t="n"/>
      <c r="K61" s="270" t="n"/>
      <c r="L61" s="270" t="n"/>
      <c r="M61" s="269" t="n"/>
      <c r="N61" s="269" t="n"/>
      <c r="O61" s="269" t="n"/>
      <c r="P61" s="269" t="n"/>
      <c r="Q61" s="269" t="n"/>
      <c r="R61" s="197" t="n"/>
      <c r="S61" s="197" t="n"/>
      <c r="T61" s="197" t="n"/>
      <c r="U61" s="197" t="n"/>
      <c r="V61" s="197" t="n"/>
      <c r="W61" s="197" t="n"/>
      <c r="X61" s="197" t="n"/>
      <c r="Y61" s="197" t="n"/>
      <c r="Z61" s="197" t="n"/>
      <c r="AA61" s="197" t="n"/>
      <c r="AB61" s="197" t="n"/>
      <c r="AC61" s="197" t="n"/>
      <c r="AD61" s="197" t="n"/>
      <c r="AE61" s="197" t="n"/>
    </row>
    <row r="62" ht="15.75" customHeight="1">
      <c r="A62" s="270" t="n"/>
      <c r="B62" s="248" t="inlineStr">
        <is>
          <t>ГИС ЭПД (ЭТРН) ID ЭТН 2BM-9717133346-771701001-202304270548207900436</t>
        </is>
      </c>
      <c r="C62" s="270" t="n"/>
      <c r="D62" s="270" t="n"/>
      <c r="E62" s="270" t="n"/>
      <c r="F62" s="270" t="n"/>
      <c r="G62" s="270" t="n"/>
      <c r="H62" s="270" t="n"/>
      <c r="I62" s="270" t="n"/>
      <c r="J62" s="270" t="n"/>
      <c r="K62" s="270" t="n"/>
      <c r="L62" s="270" t="n"/>
      <c r="M62" s="269" t="n"/>
      <c r="R62" s="197" t="n"/>
      <c r="S62" s="197" t="n"/>
      <c r="T62" s="197" t="n"/>
      <c r="U62" s="197" t="n"/>
      <c r="V62" s="197" t="n"/>
      <c r="W62" s="197" t="n"/>
      <c r="X62" s="197" t="n"/>
      <c r="Y62" s="197" t="n"/>
      <c r="Z62" s="197" t="n"/>
      <c r="AA62" s="197" t="n"/>
      <c r="AB62" s="197" t="n"/>
      <c r="AC62" s="197" t="n"/>
      <c r="AD62" s="197" t="n"/>
      <c r="AE62" s="197" t="n"/>
    </row>
    <row r="63">
      <c r="A63" s="2" t="n"/>
      <c r="O63" s="2" t="n"/>
    </row>
    <row r="64">
      <c r="A64" s="2" t="n"/>
      <c r="B64" s="4" t="inlineStr">
        <is>
          <t>Цены указаны с учетом НДС 22%.</t>
        </is>
      </c>
      <c r="O64" s="2" t="n"/>
    </row>
    <row r="65">
      <c r="A65" s="2" t="n"/>
      <c r="O65" s="2" t="n"/>
    </row>
    <row r="66">
      <c r="A66" s="2" t="n"/>
    </row>
    <row r="67">
      <c r="A67" s="2" t="n"/>
      <c r="P67" s="2" t="n"/>
    </row>
    <row r="68">
      <c r="P68" s="2" t="n"/>
    </row>
    <row r="69">
      <c r="P69" s="2" t="n"/>
    </row>
    <row r="70">
      <c r="P70" s="2" t="n"/>
    </row>
    <row r="71">
      <c r="P71" s="2" t="n"/>
    </row>
    <row r="72">
      <c r="P72" s="2" t="n"/>
    </row>
    <row r="73">
      <c r="P73" s="2" t="n"/>
    </row>
    <row r="74">
      <c r="P74" s="2" t="n"/>
    </row>
    <row r="75">
      <c r="P75" s="2" t="n"/>
    </row>
    <row r="76">
      <c r="P76" s="2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MXnpRrNXe/XEcy1ZYraHLQ==" formatRows="1" sort="1" spinCount="100000" hashValue="WLEG9cV+klyBYppVYrB/vBT5bgVPFvLy/qglCCFHcAYaoZBSodBdQVdYFtlEFX5M8SYOA2zoeMTmg2yw1K6Q0A=="/>
  <mergeCells count="21">
    <mergeCell ref="K16:L16"/>
    <mergeCell ref="I1:O1"/>
    <mergeCell ref="B14:D14"/>
    <mergeCell ref="B17:G17"/>
    <mergeCell ref="K15:L15"/>
    <mergeCell ref="H17:J17"/>
    <mergeCell ref="E15:G15"/>
    <mergeCell ref="H16:J16"/>
    <mergeCell ref="M17:O17"/>
    <mergeCell ref="B15:D15"/>
    <mergeCell ref="E16:G16"/>
    <mergeCell ref="M14:O14"/>
    <mergeCell ref="H15:J15"/>
    <mergeCell ref="H14:J14"/>
    <mergeCell ref="M15:O16"/>
    <mergeCell ref="K14:L14"/>
    <mergeCell ref="B16:D16"/>
    <mergeCell ref="K17:L17"/>
    <mergeCell ref="E14:G14"/>
    <mergeCell ref="M62:Q62"/>
    <mergeCell ref="B24:O24"/>
  </mergeCells>
  <pageMargins left="0.7" right="0.7" top="0.75" bottom="0.75" header="0.3" footer="0.3"/>
  <pageSetup orientation="portrait" paperSize="9"/>
  <drawing xmlns:r="http://schemas.openxmlformats.org/officeDocument/2006/relationships" r:id="rId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P74"/>
  <sheetViews>
    <sheetView workbookViewId="0">
      <selection activeCell="R14" sqref="R14"/>
    </sheetView>
  </sheetViews>
  <sheetFormatPr baseColWidth="8" defaultColWidth="9" defaultRowHeight="15"/>
  <cols>
    <col width="4.42578125" customWidth="1" style="1" min="1" max="1"/>
    <col width="6.42578125" customWidth="1" style="1" min="2" max="10"/>
    <col width="7.85546875" customWidth="1" style="1" min="11" max="11"/>
    <col width="6.42578125" customWidth="1" style="1" min="12" max="13"/>
    <col width="10.42578125" customWidth="1" style="1" min="14" max="14"/>
    <col width="4.42578125" customWidth="1" style="1" min="15" max="15"/>
    <col width="9.140625" customWidth="1" style="1" min="16" max="16"/>
  </cols>
  <sheetData>
    <row r="1">
      <c r="A1" s="2" t="n"/>
      <c r="B1" s="319" t="n"/>
      <c r="C1" s="4" t="n"/>
      <c r="D1" s="2" t="n"/>
      <c r="E1" s="2" t="inlineStr">
        <is>
          <t>8 800 500-68-01</t>
        </is>
      </c>
      <c r="F1" s="2" t="n"/>
      <c r="G1" s="5" t="n"/>
      <c r="H1" s="2" t="n"/>
      <c r="I1" s="319" t="inlineStr">
        <is>
          <t>Общество с ограниченной ответственностью «ТК «ЯТА»</t>
        </is>
      </c>
      <c r="P1" s="2" t="n"/>
    </row>
    <row r="2">
      <c r="E2" s="2" t="inlineStr">
        <is>
          <t>Москва, 1-й Лучевой просек,</t>
        </is>
      </c>
      <c r="I2" s="15" t="n"/>
      <c r="J2" s="15" t="n"/>
      <c r="K2" s="15" t="n"/>
      <c r="L2" s="15" t="n"/>
      <c r="M2" s="15" t="n"/>
      <c r="N2" s="15" t="n"/>
      <c r="O2" s="15" t="n"/>
    </row>
    <row r="3">
      <c r="A3" s="2" t="n"/>
      <c r="B3" s="319" t="n"/>
      <c r="C3" s="4" t="n"/>
      <c r="D3" s="2" t="n"/>
      <c r="E3" s="2" t="inlineStr">
        <is>
          <t>15 стр. 9</t>
        </is>
      </c>
      <c r="F3" s="2" t="n"/>
      <c r="G3" s="2" t="n"/>
      <c r="H3" s="2" t="n"/>
      <c r="I3" s="2" t="n"/>
      <c r="J3" s="2" t="inlineStr">
        <is>
          <t>ОГРН: 1237700263305</t>
        </is>
      </c>
      <c r="K3" s="2" t="n"/>
      <c r="L3" s="2" t="n"/>
      <c r="M3" s="2" t="inlineStr">
        <is>
          <t xml:space="preserve">р/с: 40702810038000434807 </t>
        </is>
      </c>
      <c r="N3" s="2" t="n"/>
      <c r="O3" s="2" t="n"/>
      <c r="P3" s="2" t="n"/>
    </row>
    <row r="4">
      <c r="A4" s="2" t="n"/>
      <c r="B4" s="319" t="n"/>
      <c r="C4" s="4" t="n"/>
      <c r="D4" s="2" t="n"/>
      <c r="E4" s="2" t="n"/>
      <c r="F4" s="2" t="n"/>
      <c r="G4" s="2" t="n"/>
      <c r="H4" s="2" t="n"/>
      <c r="I4" s="2" t="n"/>
      <c r="J4" s="2" t="inlineStr">
        <is>
          <t>ИНН:  9717133346</t>
        </is>
      </c>
      <c r="K4" s="2" t="n"/>
      <c r="L4" s="2" t="n"/>
      <c r="M4" s="2" t="inlineStr">
        <is>
          <t>в ПАО «Сбербанк»</t>
        </is>
      </c>
      <c r="N4" s="2" t="n"/>
      <c r="O4" s="2" t="n"/>
      <c r="P4" s="2" t="n"/>
    </row>
    <row r="5">
      <c r="A5" s="2" t="n"/>
      <c r="B5" s="319" t="n"/>
      <c r="C5" s="4" t="n"/>
      <c r="D5" s="2" t="n"/>
      <c r="E5" s="2" t="inlineStr">
        <is>
          <t>oooyata.ru</t>
        </is>
      </c>
      <c r="F5" s="2" t="n"/>
      <c r="G5" s="2" t="n"/>
      <c r="H5" s="2" t="n"/>
      <c r="I5" s="2" t="n"/>
      <c r="J5" s="2" t="inlineStr">
        <is>
          <t>КПП: 771701001</t>
        </is>
      </c>
      <c r="K5" s="2" t="n"/>
      <c r="L5" s="2" t="n"/>
      <c r="M5" s="2" t="inlineStr">
        <is>
          <t>к/с: 30101810400000000225</t>
        </is>
      </c>
      <c r="N5" s="2" t="n"/>
      <c r="O5" s="2" t="n"/>
      <c r="P5" s="2" t="n"/>
    </row>
    <row r="6">
      <c r="A6" s="6" t="n"/>
      <c r="B6" s="7" t="n"/>
      <c r="C6" s="8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inlineStr">
        <is>
          <t>БИК: 044525225</t>
        </is>
      </c>
      <c r="N6" s="6" t="n"/>
      <c r="O6" s="6" t="n"/>
      <c r="P6" s="2" t="n"/>
    </row>
    <row r="7">
      <c r="A7" s="2" t="n"/>
      <c r="B7" s="319" t="n"/>
      <c r="C7" s="4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</row>
    <row r="8">
      <c r="A8" s="2" t="n"/>
      <c r="B8" s="319" t="n"/>
      <c r="C8" s="4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13" t="n"/>
      <c r="P8" s="2" t="n"/>
    </row>
    <row r="9">
      <c r="A9" s="2" t="n"/>
      <c r="B9" s="319" t="n"/>
      <c r="C9" s="4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14" t="n"/>
      <c r="P9" s="2" t="n"/>
    </row>
    <row r="10">
      <c r="A10" s="2" t="n"/>
      <c r="B10" s="319" t="n"/>
      <c r="C10" s="4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483" t="inlineStr">
        <is>
          <t>действует с 01.10.2026 г</t>
        </is>
      </c>
      <c r="P10" s="2" t="n"/>
    </row>
    <row r="11">
      <c r="A11" s="2" t="n"/>
      <c r="B11" s="319" t="n"/>
      <c r="C11" s="4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14" t="n"/>
      <c r="P11" s="2" t="n"/>
    </row>
    <row r="12">
      <c r="A12" s="2" t="n"/>
      <c r="B12" s="5" t="inlineStr">
        <is>
          <t>Тарифы на дополнительные услуги:</t>
        </is>
      </c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</row>
    <row r="14">
      <c r="A14" s="2" t="n"/>
      <c r="B14" s="367" t="n">
        <v>1</v>
      </c>
      <c r="C14" s="343" t="inlineStr">
        <is>
          <t>Возврат сопроводительных документов в Республику Коми и ЯНАО</t>
        </is>
      </c>
      <c r="D14" s="472" t="n"/>
      <c r="E14" s="472" t="n"/>
      <c r="F14" s="472" t="n"/>
      <c r="G14" s="472" t="n"/>
      <c r="H14" s="472" t="n"/>
      <c r="I14" s="472" t="n"/>
      <c r="J14" s="472" t="n"/>
      <c r="K14" s="473" t="n"/>
      <c r="L14" s="367" t="inlineStr">
        <is>
          <t>1 500 руб.</t>
        </is>
      </c>
      <c r="M14" s="472" t="n"/>
      <c r="N14" s="473" t="n"/>
      <c r="O14" s="2" t="n"/>
      <c r="P14" s="2" t="n"/>
    </row>
    <row r="15">
      <c r="A15" s="2" t="n"/>
      <c r="B15" s="367" t="n">
        <v>2</v>
      </c>
      <c r="C15" s="343" t="inlineStr">
        <is>
          <t>Возврат сопроводительных документов в Сибирь, Республика Саха (Якутия)</t>
        </is>
      </c>
      <c r="D15" s="472" t="n"/>
      <c r="E15" s="472" t="n"/>
      <c r="F15" s="472" t="n"/>
      <c r="G15" s="472" t="n"/>
      <c r="H15" s="472" t="n"/>
      <c r="I15" s="472" t="n"/>
      <c r="J15" s="472" t="n"/>
      <c r="K15" s="473" t="n"/>
      <c r="L15" s="367" t="inlineStr">
        <is>
          <t>2 500 руб.</t>
        </is>
      </c>
      <c r="M15" s="472" t="n"/>
      <c r="N15" s="473" t="n"/>
      <c r="O15" s="2" t="n"/>
      <c r="P15" s="2" t="n"/>
    </row>
    <row r="16">
      <c r="A16" s="2" t="n"/>
      <c r="B16" s="367" t="n">
        <v>3</v>
      </c>
      <c r="C16" s="343" t="inlineStr">
        <is>
          <t>Перевозка документов (без отправки груза)</t>
        </is>
      </c>
      <c r="D16" s="472" t="n"/>
      <c r="E16" s="472" t="n"/>
      <c r="F16" s="472" t="n"/>
      <c r="G16" s="472" t="n"/>
      <c r="H16" s="472" t="n"/>
      <c r="I16" s="472" t="n"/>
      <c r="J16" s="472" t="n"/>
      <c r="K16" s="473" t="n"/>
      <c r="L16" s="367" t="inlineStr">
        <is>
          <t>2 500 руб.</t>
        </is>
      </c>
      <c r="M16" s="472" t="n"/>
      <c r="N16" s="473" t="n"/>
      <c r="O16" s="2" t="n"/>
      <c r="P16" s="2" t="n"/>
    </row>
    <row r="17">
      <c r="A17" s="2" t="n"/>
      <c r="B17" s="367" t="n">
        <v>4</v>
      </c>
      <c r="C17" s="343" t="inlineStr">
        <is>
          <t>Оформление перевозочных документов</t>
        </is>
      </c>
      <c r="D17" s="472" t="n"/>
      <c r="E17" s="472" t="n"/>
      <c r="F17" s="472" t="n"/>
      <c r="G17" s="472" t="n"/>
      <c r="H17" s="472" t="n"/>
      <c r="I17" s="472" t="n"/>
      <c r="J17" s="472" t="n"/>
      <c r="K17" s="473" t="n"/>
      <c r="L17" s="367" t="inlineStr">
        <is>
          <t>350 руб.</t>
        </is>
      </c>
      <c r="M17" s="472" t="n"/>
      <c r="N17" s="473" t="n"/>
      <c r="O17" s="2" t="n"/>
      <c r="P17" s="2" t="n"/>
    </row>
    <row r="18" ht="29.25" customHeight="1">
      <c r="A18" s="2" t="n"/>
      <c r="B18" s="367" t="n">
        <v>5</v>
      </c>
      <c r="C18" s="343" t="inlineStr">
        <is>
          <t>Оформление авианакладной</t>
        </is>
      </c>
      <c r="D18" s="472" t="n"/>
      <c r="E18" s="472" t="n"/>
      <c r="F18" s="472" t="n"/>
      <c r="G18" s="472" t="n"/>
      <c r="H18" s="472" t="n"/>
      <c r="I18" s="472" t="n"/>
      <c r="J18" s="472" t="n"/>
      <c r="K18" s="473" t="n"/>
      <c r="L18" s="402" t="inlineStr">
        <is>
          <t>от 1 000 до 3 000 руб. в зависимости от направления</t>
        </is>
      </c>
      <c r="M18" s="472" t="n"/>
      <c r="N18" s="473" t="n"/>
      <c r="O18" s="2" t="n"/>
      <c r="P18" s="2" t="n"/>
    </row>
    <row r="19">
      <c r="A19" s="2" t="n"/>
      <c r="B19" s="367" t="n">
        <v>6</v>
      </c>
      <c r="C19" s="343" t="inlineStr">
        <is>
          <t>Жесткая упаковка (обрешетка) груза</t>
        </is>
      </c>
      <c r="D19" s="472" t="n"/>
      <c r="E19" s="472" t="n"/>
      <c r="F19" s="472" t="n"/>
      <c r="G19" s="472" t="n"/>
      <c r="H19" s="472" t="n"/>
      <c r="I19" s="472" t="n"/>
      <c r="J19" s="472" t="n"/>
      <c r="K19" s="473" t="n"/>
      <c r="L19" s="367" t="inlineStr">
        <is>
          <t>2100 руб./м3</t>
        </is>
      </c>
      <c r="M19" s="472" t="n"/>
      <c r="N19" s="473" t="n"/>
      <c r="O19" s="2" t="n"/>
      <c r="P19" s="2" t="n"/>
    </row>
    <row r="20">
      <c r="A20" s="2" t="n"/>
      <c r="B20" s="367" t="n"/>
      <c r="C20" s="343" t="inlineStr">
        <is>
          <t xml:space="preserve">Минимальная стоимость </t>
        </is>
      </c>
      <c r="D20" s="472" t="n"/>
      <c r="E20" s="472" t="n"/>
      <c r="F20" s="472" t="n"/>
      <c r="G20" s="472" t="n"/>
      <c r="H20" s="472" t="n"/>
      <c r="I20" s="472" t="n"/>
      <c r="J20" s="472" t="n"/>
      <c r="K20" s="473" t="n"/>
      <c r="L20" s="367" t="inlineStr">
        <is>
          <t>1950 руб.</t>
        </is>
      </c>
      <c r="M20" s="472" t="n"/>
      <c r="N20" s="473" t="n"/>
      <c r="O20" s="2" t="n"/>
      <c r="P20" s="2" t="n"/>
    </row>
    <row r="21">
      <c r="A21" s="2" t="n"/>
      <c r="B21" s="367" t="n">
        <v>7</v>
      </c>
      <c r="C21" s="343" t="inlineStr">
        <is>
          <t>Жесткая усиленная упаковка (обрешетка) груза</t>
        </is>
      </c>
      <c r="D21" s="472" t="n"/>
      <c r="E21" s="472" t="n"/>
      <c r="F21" s="472" t="n"/>
      <c r="G21" s="472" t="n"/>
      <c r="H21" s="472" t="n"/>
      <c r="I21" s="472" t="n"/>
      <c r="J21" s="472" t="n"/>
      <c r="K21" s="473" t="n"/>
      <c r="L21" s="367" t="inlineStr">
        <is>
          <t>4 500 руб./м3</t>
        </is>
      </c>
      <c r="M21" s="472" t="n"/>
      <c r="N21" s="473" t="n"/>
      <c r="O21" s="2" t="n"/>
      <c r="P21" s="2" t="n"/>
    </row>
    <row r="22">
      <c r="A22" s="2" t="n"/>
      <c r="B22" s="367" t="n"/>
      <c r="C22" s="343" t="inlineStr">
        <is>
          <t xml:space="preserve">Минимальная стоимость </t>
        </is>
      </c>
      <c r="D22" s="472" t="n"/>
      <c r="E22" s="472" t="n"/>
      <c r="F22" s="472" t="n"/>
      <c r="G22" s="472" t="n"/>
      <c r="H22" s="472" t="n"/>
      <c r="I22" s="472" t="n"/>
      <c r="J22" s="472" t="n"/>
      <c r="K22" s="473" t="n"/>
      <c r="L22" s="367" t="inlineStr">
        <is>
          <t>2 000 руб.</t>
        </is>
      </c>
      <c r="M22" s="472" t="n"/>
      <c r="N22" s="473" t="n"/>
      <c r="O22" s="2" t="n"/>
      <c r="P22" s="2" t="n"/>
    </row>
    <row r="23">
      <c r="A23" s="2" t="n"/>
      <c r="B23" s="367" t="n">
        <v>8</v>
      </c>
      <c r="C23" s="343" t="inlineStr">
        <is>
          <t>Дополнительная упаковка груза:</t>
        </is>
      </c>
      <c r="D23" s="472" t="n"/>
      <c r="E23" s="472" t="n"/>
      <c r="F23" s="472" t="n"/>
      <c r="G23" s="472" t="n"/>
      <c r="H23" s="472" t="n"/>
      <c r="I23" s="472" t="n"/>
      <c r="J23" s="472" t="n"/>
      <c r="K23" s="473" t="n"/>
      <c r="L23" s="367" t="n"/>
      <c r="M23" s="472" t="n"/>
      <c r="N23" s="473" t="n"/>
      <c r="O23" s="2" t="n"/>
      <c r="P23" s="2" t="n"/>
    </row>
    <row r="24">
      <c r="A24" s="2" t="n"/>
      <c r="B24" s="367" t="n"/>
      <c r="C24" s="343" t="inlineStr">
        <is>
          <t xml:space="preserve"> - стрейч пленка</t>
        </is>
      </c>
      <c r="D24" s="472" t="n"/>
      <c r="E24" s="472" t="n"/>
      <c r="F24" s="472" t="n"/>
      <c r="G24" s="472" t="n"/>
      <c r="H24" s="472" t="n"/>
      <c r="I24" s="472" t="n"/>
      <c r="J24" s="472" t="n"/>
      <c r="K24" s="473" t="n"/>
      <c r="L24" s="367" t="inlineStr">
        <is>
          <t>250 руб./ м3</t>
        </is>
      </c>
      <c r="M24" s="472" t="n"/>
      <c r="N24" s="473" t="n"/>
      <c r="O24" s="2" t="n"/>
      <c r="P24" s="2" t="n"/>
    </row>
    <row r="25">
      <c r="A25" s="2" t="n"/>
      <c r="B25" s="367" t="n"/>
      <c r="C25" s="343" t="inlineStr">
        <is>
          <t xml:space="preserve"> - стрейч пленка (черная)</t>
        </is>
      </c>
      <c r="D25" s="472" t="n"/>
      <c r="E25" s="472" t="n"/>
      <c r="F25" s="472" t="n"/>
      <c r="G25" s="472" t="n"/>
      <c r="H25" s="472" t="n"/>
      <c r="I25" s="472" t="n"/>
      <c r="J25" s="472" t="n"/>
      <c r="K25" s="473" t="n"/>
      <c r="L25" s="367" t="inlineStr">
        <is>
          <t>280 руб./ м3</t>
        </is>
      </c>
      <c r="M25" s="472" t="n"/>
      <c r="N25" s="473" t="n"/>
      <c r="O25" s="2" t="n"/>
      <c r="P25" s="2" t="n"/>
    </row>
    <row r="26">
      <c r="A26" s="2" t="n"/>
      <c r="B26" s="367" t="n"/>
      <c r="C26" s="343" t="inlineStr">
        <is>
          <t xml:space="preserve"> - воздушно-пузырчатая пленка</t>
        </is>
      </c>
      <c r="D26" s="472" t="n"/>
      <c r="E26" s="472" t="n"/>
      <c r="F26" s="472" t="n"/>
      <c r="G26" s="472" t="n"/>
      <c r="H26" s="472" t="n"/>
      <c r="I26" s="472" t="n"/>
      <c r="J26" s="472" t="n"/>
      <c r="K26" s="473" t="n"/>
      <c r="L26" s="367" t="inlineStr">
        <is>
          <t>180 руб./м.п.</t>
        </is>
      </c>
      <c r="M26" s="472" t="n"/>
      <c r="N26" s="473" t="n"/>
      <c r="O26" s="2" t="n"/>
      <c r="P26" s="2" t="n"/>
    </row>
    <row r="27">
      <c r="A27" s="2" t="n"/>
      <c r="B27" s="367" t="n"/>
      <c r="C27" s="343" t="inlineStr">
        <is>
          <t xml:space="preserve"> - стреппинг лента</t>
        </is>
      </c>
      <c r="D27" s="472" t="n"/>
      <c r="E27" s="472" t="n"/>
      <c r="F27" s="472" t="n"/>
      <c r="G27" s="472" t="n"/>
      <c r="H27" s="472" t="n"/>
      <c r="I27" s="472" t="n"/>
      <c r="J27" s="472" t="n"/>
      <c r="K27" s="473" t="n"/>
      <c r="L27" s="367" t="inlineStr">
        <is>
          <t xml:space="preserve">    8 руб/м.п.</t>
        </is>
      </c>
      <c r="M27" s="472" t="n"/>
      <c r="N27" s="473" t="n"/>
      <c r="O27" s="2" t="n"/>
      <c r="P27" s="2" t="n"/>
    </row>
    <row r="28" ht="22.5" customHeight="1">
      <c r="A28" s="2" t="n"/>
      <c r="B28" s="367" t="n">
        <v>9</v>
      </c>
      <c r="C28" s="498" t="inlineStr">
        <is>
          <t>Заезд транспорта на территорию складов в нерабочее время с 19-00 до 9-00
(склад Сокольники)</t>
        </is>
      </c>
      <c r="D28" s="472" t="n"/>
      <c r="E28" s="472" t="n"/>
      <c r="F28" s="472" t="n"/>
      <c r="G28" s="472" t="n"/>
      <c r="H28" s="472" t="n"/>
      <c r="I28" s="472" t="n"/>
      <c r="J28" s="472" t="n"/>
      <c r="K28" s="473" t="n"/>
      <c r="L28" s="367" t="inlineStr">
        <is>
          <t>500 руб./час</t>
        </is>
      </c>
      <c r="M28" s="472" t="n"/>
      <c r="N28" s="473" t="n"/>
      <c r="O28" s="2" t="n"/>
      <c r="P28" s="2" t="n"/>
    </row>
    <row r="29">
      <c r="A29" s="2" t="n"/>
      <c r="B29" s="367" t="n">
        <v>10</v>
      </c>
      <c r="C29" s="343" t="inlineStr">
        <is>
          <t>Ожидание клиента после 18:00-00 (по заявке)</t>
        </is>
      </c>
      <c r="D29" s="472" t="n"/>
      <c r="E29" s="472" t="n"/>
      <c r="F29" s="472" t="n"/>
      <c r="G29" s="472" t="n"/>
      <c r="H29" s="472" t="n"/>
      <c r="I29" s="472" t="n"/>
      <c r="J29" s="472" t="n"/>
      <c r="K29" s="473" t="n"/>
      <c r="L29" s="367" t="inlineStr">
        <is>
          <t>3 500 руб./час</t>
        </is>
      </c>
      <c r="M29" s="472" t="n"/>
      <c r="N29" s="473" t="n"/>
      <c r="O29" s="2" t="n"/>
      <c r="P29" s="2" t="n"/>
    </row>
    <row r="30">
      <c r="A30" s="2" t="n"/>
      <c r="B30" s="367" t="n">
        <v>11</v>
      </c>
      <c r="C30" s="343" t="inlineStr">
        <is>
          <t>Прием груза от клиента в выходные и праздничные дни (по заявке)</t>
        </is>
      </c>
      <c r="D30" s="472" t="n"/>
      <c r="E30" s="472" t="n"/>
      <c r="F30" s="472" t="n"/>
      <c r="G30" s="472" t="n"/>
      <c r="H30" s="472" t="n"/>
      <c r="I30" s="472" t="n"/>
      <c r="J30" s="472" t="n"/>
      <c r="K30" s="473" t="n"/>
      <c r="L30" s="367" t="inlineStr">
        <is>
          <t>3 500 руб./час</t>
        </is>
      </c>
      <c r="M30" s="472" t="n"/>
      <c r="N30" s="473" t="n"/>
      <c r="O30" s="2" t="n"/>
      <c r="P30" s="2" t="n"/>
    </row>
    <row r="31">
      <c r="A31" s="2" t="n"/>
      <c r="B31" s="367" t="n">
        <v>12</v>
      </c>
      <c r="C31" s="343" t="inlineStr">
        <is>
          <t>Предоставление автопогрузчика (кара) 1 подъем</t>
        </is>
      </c>
      <c r="D31" s="472" t="n"/>
      <c r="E31" s="472" t="n"/>
      <c r="F31" s="472" t="n"/>
      <c r="G31" s="472" t="n"/>
      <c r="H31" s="472" t="n"/>
      <c r="I31" s="472" t="n"/>
      <c r="J31" s="472" t="n"/>
      <c r="K31" s="473" t="n"/>
      <c r="L31" s="367" t="inlineStr">
        <is>
          <t>300 руб.</t>
        </is>
      </c>
      <c r="M31" s="472" t="n"/>
      <c r="N31" s="473" t="n"/>
      <c r="O31" s="2" t="n"/>
      <c r="P31" s="2" t="n"/>
    </row>
    <row r="32">
      <c r="A32" s="2" t="n"/>
      <c r="B32" s="367" t="n">
        <v>13</v>
      </c>
      <c r="C32" s="343" t="inlineStr">
        <is>
          <t>Переадресация груза, изменение направления</t>
        </is>
      </c>
      <c r="D32" s="472" t="n"/>
      <c r="E32" s="472" t="n"/>
      <c r="F32" s="472" t="n"/>
      <c r="G32" s="472" t="n"/>
      <c r="H32" s="472" t="n"/>
      <c r="I32" s="472" t="n"/>
      <c r="J32" s="472" t="n"/>
      <c r="K32" s="473" t="n"/>
      <c r="L32" s="367" t="inlineStr">
        <is>
          <t>300 руб.</t>
        </is>
      </c>
      <c r="M32" s="472" t="n"/>
      <c r="N32" s="473" t="n"/>
      <c r="O32" s="2" t="n"/>
      <c r="P32" s="2" t="n"/>
    </row>
    <row r="33">
      <c r="A33" s="2" t="n"/>
      <c r="B33" s="367" t="n">
        <v>14</v>
      </c>
      <c r="C33" s="343" t="inlineStr">
        <is>
          <t>Предоставление паллеты</t>
        </is>
      </c>
      <c r="D33" s="472" t="n"/>
      <c r="E33" s="472" t="n"/>
      <c r="F33" s="472" t="n"/>
      <c r="G33" s="472" t="n"/>
      <c r="H33" s="472" t="n"/>
      <c r="I33" s="472" t="n"/>
      <c r="J33" s="472" t="n"/>
      <c r="K33" s="473" t="n"/>
      <c r="L33" s="367" t="inlineStr">
        <is>
          <t>500 руб.</t>
        </is>
      </c>
      <c r="M33" s="472" t="n"/>
      <c r="N33" s="473" t="n"/>
      <c r="O33" s="2" t="n"/>
      <c r="P33" s="2" t="n"/>
    </row>
    <row r="34">
      <c r="A34" s="2" t="n"/>
      <c r="B34" s="367" t="n">
        <v>15</v>
      </c>
      <c r="C34" s="343" t="inlineStr">
        <is>
          <t>Предоставление коробки с пломбой:</t>
        </is>
      </c>
      <c r="D34" s="472" t="n"/>
      <c r="E34" s="472" t="n"/>
      <c r="F34" s="472" t="n"/>
      <c r="G34" s="472" t="n"/>
      <c r="H34" s="472" t="n"/>
      <c r="I34" s="472" t="n"/>
      <c r="J34" s="472" t="n"/>
      <c r="K34" s="473" t="n"/>
      <c r="L34" s="367" t="inlineStr">
        <is>
          <t>150 руб.</t>
        </is>
      </c>
      <c r="M34" s="472" t="n"/>
      <c r="N34" s="473" t="n"/>
      <c r="O34" s="2" t="n"/>
      <c r="P34" s="2" t="n"/>
    </row>
    <row r="35">
      <c r="A35" s="2" t="n"/>
      <c r="B35" s="367" t="n">
        <v>16</v>
      </c>
      <c r="C35" s="343" t="inlineStr">
        <is>
          <t xml:space="preserve">Предоставление мешка с пломбой: </t>
        </is>
      </c>
      <c r="D35" s="472" t="n"/>
      <c r="E35" s="472" t="n"/>
      <c r="F35" s="472" t="n"/>
      <c r="G35" s="472" t="n"/>
      <c r="H35" s="472" t="n"/>
      <c r="I35" s="472" t="n"/>
      <c r="J35" s="472" t="n"/>
      <c r="K35" s="473" t="n"/>
      <c r="L35" s="367" t="n"/>
      <c r="M35" s="472" t="n"/>
      <c r="N35" s="473" t="n"/>
      <c r="O35" s="2" t="n"/>
      <c r="P35" s="2" t="n"/>
    </row>
    <row r="36">
      <c r="A36" s="2" t="n"/>
      <c r="B36" s="367" t="n"/>
      <c r="C36" s="343" t="inlineStr">
        <is>
          <t xml:space="preserve">55 см х 95 см </t>
        </is>
      </c>
      <c r="D36" s="472" t="n"/>
      <c r="E36" s="472" t="n"/>
      <c r="F36" s="472" t="n"/>
      <c r="G36" s="472" t="n"/>
      <c r="H36" s="472" t="n"/>
      <c r="I36" s="472" t="n"/>
      <c r="J36" s="472" t="n"/>
      <c r="K36" s="473" t="n"/>
      <c r="L36" s="367" t="inlineStr">
        <is>
          <t xml:space="preserve">  60 руб.</t>
        </is>
      </c>
      <c r="M36" s="472" t="n"/>
      <c r="N36" s="473" t="n"/>
      <c r="O36" s="2" t="n"/>
      <c r="P36" s="2" t="n"/>
    </row>
    <row r="37">
      <c r="A37" s="2" t="n"/>
      <c r="B37" s="367" t="n"/>
      <c r="C37" s="343" t="inlineStr">
        <is>
          <t xml:space="preserve">80 см х 120 см </t>
        </is>
      </c>
      <c r="D37" s="472" t="n"/>
      <c r="E37" s="472" t="n"/>
      <c r="F37" s="472" t="n"/>
      <c r="G37" s="472" t="n"/>
      <c r="H37" s="472" t="n"/>
      <c r="I37" s="472" t="n"/>
      <c r="J37" s="472" t="n"/>
      <c r="K37" s="473" t="n"/>
      <c r="L37" s="367" t="inlineStr">
        <is>
          <t xml:space="preserve">  80 руб.</t>
        </is>
      </c>
      <c r="M37" s="472" t="n"/>
      <c r="N37" s="473" t="n"/>
      <c r="O37" s="2" t="n"/>
      <c r="P37" s="2" t="n"/>
    </row>
    <row r="38">
      <c r="A38" s="2" t="n"/>
      <c r="B38" s="367" t="n"/>
      <c r="C38" s="343" t="inlineStr">
        <is>
          <t>100 см х150 см</t>
        </is>
      </c>
      <c r="D38" s="472" t="n"/>
      <c r="E38" s="472" t="n"/>
      <c r="F38" s="472" t="n"/>
      <c r="G38" s="472" t="n"/>
      <c r="H38" s="472" t="n"/>
      <c r="I38" s="472" t="n"/>
      <c r="J38" s="472" t="n"/>
      <c r="K38" s="473" t="n"/>
      <c r="L38" s="367" t="inlineStr">
        <is>
          <t>100 руб.</t>
        </is>
      </c>
      <c r="M38" s="472" t="n"/>
      <c r="N38" s="473" t="n"/>
      <c r="O38" s="2" t="n"/>
      <c r="P38" s="2" t="n"/>
    </row>
    <row r="39">
      <c r="A39" s="2" t="n"/>
      <c r="B39" s="367" t="n"/>
      <c r="C39" s="343" t="inlineStr">
        <is>
          <t>120 см х 150 см</t>
        </is>
      </c>
      <c r="D39" s="472" t="n"/>
      <c r="E39" s="472" t="n"/>
      <c r="F39" s="472" t="n"/>
      <c r="G39" s="472" t="n"/>
      <c r="H39" s="472" t="n"/>
      <c r="I39" s="472" t="n"/>
      <c r="J39" s="472" t="n"/>
      <c r="K39" s="473" t="n"/>
      <c r="L39" s="367" t="inlineStr">
        <is>
          <t>160 руб.</t>
        </is>
      </c>
      <c r="M39" s="472" t="n"/>
      <c r="N39" s="473" t="n"/>
      <c r="O39" s="2" t="n"/>
      <c r="P39" s="2" t="n"/>
    </row>
    <row r="40">
      <c r="A40" s="2" t="n"/>
      <c r="B40" s="367" t="n">
        <v>17</v>
      </c>
      <c r="C40" s="343" t="inlineStr">
        <is>
          <t>За разгрузку негабаритных мест</t>
        </is>
      </c>
      <c r="D40" s="472" t="n"/>
      <c r="E40" s="472" t="n"/>
      <c r="F40" s="472" t="n"/>
      <c r="G40" s="472" t="n"/>
      <c r="H40" s="472" t="n"/>
      <c r="I40" s="472" t="n"/>
      <c r="J40" s="472" t="n"/>
      <c r="K40" s="473" t="n"/>
      <c r="L40" s="367" t="inlineStr">
        <is>
          <t>3 000 руб./1 операция</t>
        </is>
      </c>
      <c r="M40" s="472" t="n"/>
      <c r="N40" s="473" t="n"/>
      <c r="O40" s="2" t="n"/>
      <c r="P40" s="2" t="n"/>
    </row>
    <row r="41" ht="45" customHeight="1">
      <c r="A41" s="2" t="n"/>
      <c r="B41" s="367" t="n">
        <v>18</v>
      </c>
      <c r="C41" s="498" t="inlineStr">
        <is>
          <t>Предоставление копии экспедиторской расписки, либо бухгалтерских документов из архива по одной перевозке, по прошествии полгода после оказания услуги</t>
        </is>
      </c>
      <c r="D41" s="472" t="n"/>
      <c r="E41" s="472" t="n"/>
      <c r="F41" s="472" t="n"/>
      <c r="G41" s="472" t="n"/>
      <c r="H41" s="472" t="n"/>
      <c r="I41" s="472" t="n"/>
      <c r="J41" s="472" t="n"/>
      <c r="K41" s="473" t="n"/>
      <c r="L41" s="367" t="inlineStr">
        <is>
          <t>500 руб.</t>
        </is>
      </c>
      <c r="M41" s="472" t="n"/>
      <c r="N41" s="473" t="n"/>
      <c r="O41" s="2" t="n"/>
      <c r="P41" s="2" t="n"/>
    </row>
    <row r="42">
      <c r="A42" s="2" t="n"/>
      <c r="B42" s="367" t="n">
        <v>19</v>
      </c>
      <c r="C42" s="343" t="inlineStr">
        <is>
          <t>Внутритарный пересчет алкоголя</t>
        </is>
      </c>
      <c r="D42" s="472" t="n"/>
      <c r="E42" s="472" t="n"/>
      <c r="F42" s="472" t="n"/>
      <c r="G42" s="472" t="n"/>
      <c r="H42" s="472" t="n"/>
      <c r="I42" s="472" t="n"/>
      <c r="J42" s="472" t="n"/>
      <c r="K42" s="473" t="n"/>
      <c r="L42" s="367" t="inlineStr">
        <is>
          <t>10 руб./1 бут.</t>
        </is>
      </c>
      <c r="M42" s="472" t="n"/>
      <c r="N42" s="473" t="n"/>
      <c r="O42" s="2" t="n"/>
      <c r="P42" s="2" t="n"/>
    </row>
    <row r="43">
      <c r="A43" s="2" t="n"/>
      <c r="B43" s="367" t="n">
        <v>20</v>
      </c>
      <c r="C43" s="343" t="inlineStr">
        <is>
          <t>Прием по наименованию</t>
        </is>
      </c>
      <c r="D43" s="472" t="n"/>
      <c r="E43" s="472" t="n"/>
      <c r="F43" s="472" t="n"/>
      <c r="G43" s="472" t="n"/>
      <c r="H43" s="472" t="n"/>
      <c r="I43" s="472" t="n"/>
      <c r="J43" s="472" t="n"/>
      <c r="K43" s="473" t="n"/>
      <c r="L43" s="367" t="inlineStr">
        <is>
          <t>50 руб./1(одно) наименование</t>
        </is>
      </c>
      <c r="M43" s="472" t="n"/>
      <c r="N43" s="473" t="n"/>
      <c r="O43" s="2" t="n"/>
      <c r="P43" s="2" t="n"/>
    </row>
    <row r="44">
      <c r="A44" s="2" t="n"/>
      <c r="B44" s="367" t="n">
        <v>21</v>
      </c>
      <c r="C44" s="498" t="inlineStr">
        <is>
          <t xml:space="preserve">В случае не принятия и не вывоза груза клиентом, с момента прибытия груза, начиная с 4-го дня хранения </t>
        </is>
      </c>
      <c r="D44" s="452" t="n"/>
      <c r="E44" s="452" t="n"/>
      <c r="F44" s="452" t="n"/>
      <c r="G44" s="452" t="n"/>
      <c r="H44" s="452" t="n"/>
      <c r="I44" s="452" t="n"/>
      <c r="J44" s="452" t="n"/>
      <c r="K44" s="475" t="n"/>
      <c r="L44" s="367" t="inlineStr">
        <is>
          <t xml:space="preserve">1 руб./кг </t>
        </is>
      </c>
      <c r="M44" s="472" t="n"/>
      <c r="N44" s="473" t="n"/>
      <c r="O44" s="2" t="n"/>
      <c r="P44" s="2" t="n"/>
    </row>
    <row r="45">
      <c r="A45" s="2" t="n"/>
      <c r="B45" s="523" t="n"/>
      <c r="C45" s="489" t="n"/>
      <c r="D45" s="486" t="n"/>
      <c r="E45" s="486" t="n"/>
      <c r="F45" s="486" t="n"/>
      <c r="G45" s="486" t="n"/>
      <c r="H45" s="486" t="n"/>
      <c r="I45" s="486" t="n"/>
      <c r="J45" s="486" t="n"/>
      <c r="K45" s="487" t="n"/>
      <c r="L45" s="367" t="inlineStr">
        <is>
          <t>350 руб./м.куб.</t>
        </is>
      </c>
      <c r="M45" s="472" t="n"/>
      <c r="N45" s="473" t="n"/>
      <c r="O45" s="2" t="n"/>
      <c r="P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</row>
    <row r="47">
      <c r="A47" s="2" t="n"/>
      <c r="B47" s="2" t="inlineStr">
        <is>
          <t>Цены указаны с учетом НДС 22%.</t>
        </is>
      </c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elM8+VTezTwP40YceDQjow==" formatRows="1" sort="1" spinCount="100000" hashValue="VQZqJUkHgYEXW5ctE3UDHCInCHpHet1iijTCkk683jNtVcRx/5Nrcz0lQB/SkwYiVcNuwiJgs0fnfLI8zHi2NA=="/>
  <mergeCells count="66">
    <mergeCell ref="C16:K16"/>
    <mergeCell ref="L15:N15"/>
    <mergeCell ref="L33:N33"/>
    <mergeCell ref="I1:O1"/>
    <mergeCell ref="M10:O10"/>
    <mergeCell ref="L24:N24"/>
    <mergeCell ref="C25:K25"/>
    <mergeCell ref="L18:N18"/>
    <mergeCell ref="C41:K41"/>
    <mergeCell ref="L14:N14"/>
    <mergeCell ref="L42:N42"/>
    <mergeCell ref="C22:K22"/>
    <mergeCell ref="L23:N23"/>
    <mergeCell ref="L30:N30"/>
    <mergeCell ref="L39:N39"/>
    <mergeCell ref="C31:K31"/>
    <mergeCell ref="C40:K40"/>
    <mergeCell ref="L45:N45"/>
    <mergeCell ref="L35:N35"/>
    <mergeCell ref="L20:N20"/>
    <mergeCell ref="L26:N26"/>
    <mergeCell ref="C43:K43"/>
    <mergeCell ref="L29:N29"/>
    <mergeCell ref="C21:K21"/>
    <mergeCell ref="L38:N38"/>
    <mergeCell ref="L25:N25"/>
    <mergeCell ref="L41:N41"/>
    <mergeCell ref="C27:K27"/>
    <mergeCell ref="C36:K36"/>
    <mergeCell ref="L44:N44"/>
    <mergeCell ref="L22:N22"/>
    <mergeCell ref="L40:N40"/>
    <mergeCell ref="L31:N31"/>
    <mergeCell ref="C17:K17"/>
    <mergeCell ref="C23:K23"/>
    <mergeCell ref="L34:N34"/>
    <mergeCell ref="C39:K39"/>
    <mergeCell ref="B44:B45"/>
    <mergeCell ref="L21:N21"/>
    <mergeCell ref="C32:K32"/>
    <mergeCell ref="C38:K38"/>
    <mergeCell ref="C19:K19"/>
    <mergeCell ref="C37:K37"/>
    <mergeCell ref="L36:N36"/>
    <mergeCell ref="C28:K28"/>
    <mergeCell ref="L27:N27"/>
    <mergeCell ref="C44:K45"/>
    <mergeCell ref="C18:K18"/>
    <mergeCell ref="L17:N17"/>
    <mergeCell ref="C34:K34"/>
    <mergeCell ref="C24:K24"/>
    <mergeCell ref="C30:K30"/>
    <mergeCell ref="C15:K15"/>
    <mergeCell ref="L16:N16"/>
    <mergeCell ref="L32:N32"/>
    <mergeCell ref="C33:K33"/>
    <mergeCell ref="C42:K42"/>
    <mergeCell ref="L28:N28"/>
    <mergeCell ref="C14:K14"/>
    <mergeCell ref="L19:N19"/>
    <mergeCell ref="L37:N37"/>
    <mergeCell ref="C26:K26"/>
    <mergeCell ref="L43:N43"/>
    <mergeCell ref="C35:K35"/>
    <mergeCell ref="C20:K20"/>
    <mergeCell ref="C29:K29"/>
  </mergeCells>
  <pageMargins left="0.236220472440945" right="0.236220472440945" top="0.748031496062992" bottom="0.748031496062992" header="0.31496062992126" footer="0.31496062992126"/>
  <pageSetup orientation="portrait" paperSize="9" scale="9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Финансовый Менеджер 3</dc:creator>
  <dcterms:created xsi:type="dcterms:W3CDTF">2023-07-11T13:47:00Z</dcterms:created>
  <dcterms:modified xsi:type="dcterms:W3CDTF">2026-10-01T18:57:26Z</dcterms:modified>
  <cp:lastModifiedBy>Nikita Antonov</cp:lastModifiedBy>
  <cp:lastPrinted>2025-11-28T14:30:00Z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482DF287679D41BD8C5020D229710E92_13</vt:lpwstr>
  </property>
  <property name="KSOProductBuildVer" fmtid="{D5CDD505-2E9C-101B-9397-08002B2CF9AE}" pid="3">
    <vt:lpwstr>1049-12.2.0.23196</vt:lpwstr>
  </property>
</Properties>
</file>