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C:\Users\User\Desktop\ОБМЕН\Блошенко\Прайслисты\"/>
    </mc:Choice>
  </mc:AlternateContent>
  <xr:revisionPtr revIDLastSave="0" documentId="13_ncr:1_{3D2CB8F0-F8AC-428D-A841-92F7E1508724}" xr6:coauthVersionLast="47" xr6:coauthVersionMax="47" xr10:uidLastSave="{00000000-0000-0000-0000-000000000000}"/>
  <bookViews>
    <workbookView xWindow="-120" yWindow="-120" windowWidth="29040" windowHeight="15840" tabRatio="854" xr2:uid="{00000000-000D-0000-FFFF-FFFF00000000}"/>
  </bookViews>
  <sheets>
    <sheet name="из МСК" sheetId="1" r:id="rId1"/>
    <sheet name="из НСК" sheetId="2" r:id="rId2"/>
    <sheet name="из Алдана" sheetId="5" r:id="rId3"/>
    <sheet name="из СПб" sheetId="3" r:id="rId4"/>
    <sheet name="из Читы" sheetId="6" r:id="rId5"/>
    <sheet name="из ЯКТ" sheetId="7" r:id="rId6"/>
    <sheet name="из БЛГ" sheetId="9" r:id="rId7"/>
    <sheet name="из ТНД" sheetId="28" r:id="rId8"/>
    <sheet name="АЭ МСК" sheetId="10" r:id="rId9"/>
    <sheet name="АЭ СПб" sheetId="12" r:id="rId10"/>
    <sheet name="АЭ НСК" sheetId="13" r:id="rId11"/>
    <sheet name="АЭ КОМИ ХМАО" sheetId="15" r:id="rId12"/>
    <sheet name="АЭ ЯНАО" sheetId="16" r:id="rId13"/>
    <sheet name="АЭ НРГ" sheetId="17" r:id="rId14"/>
    <sheet name="АЭ Алдан" sheetId="18" r:id="rId15"/>
    <sheet name="АЭ ЯКТ" sheetId="19" r:id="rId16"/>
    <sheet name="АЭ Красноярск" sheetId="20" r:id="rId17"/>
    <sheet name="АЭ У-Удэ" sheetId="23" r:id="rId18"/>
    <sheet name="АЭ Чита" sheetId="21" r:id="rId19"/>
    <sheet name="АЭ БЛГ" sheetId="24" r:id="rId20"/>
    <sheet name="АЭ ДВ" sheetId="25" r:id="rId21"/>
    <sheet name="АЭ Тында" sheetId="27" r:id="rId22"/>
    <sheet name="Доп. услуги" sheetId="26" r:id="rId23"/>
  </sheets>
  <definedNames>
    <definedName name="_xlnm._FilterDatabase" localSheetId="2" hidden="1">'из Алдана'!$A$13:$AE$20</definedName>
    <definedName name="_xlnm._FilterDatabase" localSheetId="6" hidden="1">'из БЛГ'!$A$13:$AE$24</definedName>
    <definedName name="_xlnm._FilterDatabase" localSheetId="0" hidden="1">'из МСК'!$A$13:$AF$66</definedName>
    <definedName name="_xlnm._FilterDatabase" localSheetId="1" hidden="1">'из НСК'!$A$13:$AF$50</definedName>
    <definedName name="_xlnm._FilterDatabase" localSheetId="3" hidden="1">'из СПб'!$A$13:$AF$14</definedName>
    <definedName name="_xlnm._FilterDatabase" localSheetId="4" hidden="1">'из Читы'!$A$13:$AE$20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D26" i="28" l="1"/>
  <c r="AC26" i="28"/>
  <c r="AB26" i="28"/>
  <c r="AA26" i="28"/>
  <c r="Z26" i="28"/>
  <c r="Y26" i="28"/>
  <c r="X26" i="28"/>
  <c r="W26" i="28"/>
  <c r="V26" i="28"/>
  <c r="U26" i="28"/>
  <c r="T26" i="28"/>
  <c r="A26" i="28"/>
  <c r="AD25" i="28"/>
  <c r="AC25" i="28"/>
  <c r="AB25" i="28"/>
  <c r="AA25" i="28"/>
  <c r="Z25" i="28"/>
  <c r="Y25" i="28"/>
  <c r="X25" i="28"/>
  <c r="W25" i="28"/>
  <c r="V25" i="28"/>
  <c r="U25" i="28"/>
  <c r="T25" i="28"/>
  <c r="A25" i="28"/>
  <c r="AD24" i="28"/>
  <c r="AC24" i="28"/>
  <c r="AB24" i="28"/>
  <c r="AA24" i="28"/>
  <c r="Z24" i="28"/>
  <c r="Y24" i="28"/>
  <c r="X24" i="28"/>
  <c r="W24" i="28"/>
  <c r="V24" i="28"/>
  <c r="U24" i="28"/>
  <c r="T24" i="28"/>
  <c r="A24" i="28"/>
  <c r="AD23" i="28"/>
  <c r="AC23" i="28"/>
  <c r="AB23" i="28"/>
  <c r="AA23" i="28"/>
  <c r="Z23" i="28"/>
  <c r="Y23" i="28"/>
  <c r="X23" i="28"/>
  <c r="W23" i="28"/>
  <c r="V23" i="28"/>
  <c r="U23" i="28"/>
  <c r="T23" i="28"/>
  <c r="A23" i="28"/>
  <c r="AD22" i="28"/>
  <c r="AC22" i="28"/>
  <c r="AB22" i="28"/>
  <c r="AA22" i="28"/>
  <c r="Z22" i="28"/>
  <c r="Y22" i="28"/>
  <c r="X22" i="28"/>
  <c r="W22" i="28"/>
  <c r="V22" i="28"/>
  <c r="U22" i="28"/>
  <c r="T22" i="28"/>
  <c r="A22" i="28"/>
  <c r="AD21" i="28"/>
  <c r="AC21" i="28"/>
  <c r="AB21" i="28"/>
  <c r="AA21" i="28"/>
  <c r="Z21" i="28"/>
  <c r="Y21" i="28"/>
  <c r="X21" i="28"/>
  <c r="W21" i="28"/>
  <c r="V21" i="28"/>
  <c r="U21" i="28"/>
  <c r="T21" i="28"/>
  <c r="A21" i="28"/>
  <c r="AD20" i="28"/>
  <c r="AC20" i="28"/>
  <c r="AB20" i="28"/>
  <c r="AA20" i="28"/>
  <c r="Z20" i="28"/>
  <c r="Y20" i="28"/>
  <c r="X20" i="28"/>
  <c r="W20" i="28"/>
  <c r="V20" i="28"/>
  <c r="U20" i="28"/>
  <c r="T20" i="28"/>
  <c r="A20" i="28"/>
  <c r="AD19" i="28"/>
  <c r="AC19" i="28"/>
  <c r="AB19" i="28"/>
  <c r="AA19" i="28"/>
  <c r="Z19" i="28"/>
  <c r="Y19" i="28"/>
  <c r="X19" i="28"/>
  <c r="W19" i="28"/>
  <c r="V19" i="28"/>
  <c r="U19" i="28"/>
  <c r="T19" i="28"/>
  <c r="A19" i="28"/>
  <c r="AD18" i="28"/>
  <c r="AC18" i="28"/>
  <c r="AB18" i="28"/>
  <c r="AA18" i="28"/>
  <c r="Z18" i="28"/>
  <c r="Y18" i="28"/>
  <c r="X18" i="28"/>
  <c r="W18" i="28"/>
  <c r="V18" i="28"/>
  <c r="U18" i="28"/>
  <c r="T18" i="28"/>
  <c r="A18" i="28"/>
  <c r="AD17" i="28"/>
  <c r="AC17" i="28"/>
  <c r="AB17" i="28"/>
  <c r="AA17" i="28"/>
  <c r="Z17" i="28"/>
  <c r="Y17" i="28"/>
  <c r="X17" i="28"/>
  <c r="W17" i="28"/>
  <c r="V17" i="28"/>
  <c r="U17" i="28"/>
  <c r="T17" i="28"/>
  <c r="A17" i="28"/>
  <c r="AD16" i="28"/>
  <c r="AC16" i="28"/>
  <c r="AB16" i="28"/>
  <c r="AA16" i="28"/>
  <c r="Z16" i="28"/>
  <c r="Y16" i="28"/>
  <c r="X16" i="28"/>
  <c r="W16" i="28"/>
  <c r="V16" i="28"/>
  <c r="U16" i="28"/>
  <c r="T16" i="28"/>
  <c r="A16" i="28"/>
  <c r="AD15" i="28"/>
  <c r="AC15" i="28"/>
  <c r="AB15" i="28"/>
  <c r="AA15" i="28"/>
  <c r="Z15" i="28"/>
  <c r="Y15" i="28"/>
  <c r="X15" i="28"/>
  <c r="W15" i="28"/>
  <c r="V15" i="28"/>
  <c r="U15" i="28"/>
  <c r="T15" i="28"/>
  <c r="R15" i="28"/>
  <c r="Q15" i="28"/>
  <c r="P15" i="28"/>
  <c r="O15" i="28"/>
  <c r="N15" i="28"/>
  <c r="M15" i="28"/>
  <c r="L15" i="28"/>
  <c r="K15" i="28"/>
  <c r="J15" i="28"/>
  <c r="I15" i="28"/>
  <c r="A15" i="28"/>
  <c r="AD14" i="28"/>
  <c r="AC14" i="28"/>
  <c r="AB14" i="28"/>
  <c r="AA14" i="28"/>
  <c r="Z14" i="28"/>
  <c r="Y14" i="28"/>
  <c r="X14" i="28"/>
  <c r="W14" i="28"/>
  <c r="V14" i="28"/>
  <c r="U14" i="28"/>
  <c r="T14" i="28"/>
  <c r="AD24" i="9"/>
  <c r="AC24" i="9"/>
  <c r="AB24" i="9"/>
  <c r="AA24" i="9"/>
  <c r="Z24" i="9"/>
  <c r="Y24" i="9"/>
  <c r="X24" i="9"/>
  <c r="W24" i="9"/>
  <c r="V24" i="9"/>
  <c r="U24" i="9"/>
  <c r="T24" i="9"/>
  <c r="R24" i="9"/>
  <c r="Q24" i="9"/>
  <c r="P24" i="9"/>
  <c r="O24" i="9"/>
  <c r="N24" i="9"/>
  <c r="M24" i="9"/>
  <c r="L24" i="9"/>
  <c r="K24" i="9"/>
  <c r="J24" i="9"/>
  <c r="I24" i="9"/>
  <c r="AD23" i="9"/>
  <c r="AC23" i="9"/>
  <c r="AB23" i="9"/>
  <c r="AA23" i="9"/>
  <c r="Z23" i="9"/>
  <c r="Y23" i="9"/>
  <c r="X23" i="9"/>
  <c r="W23" i="9"/>
  <c r="V23" i="9"/>
  <c r="U23" i="9"/>
  <c r="T23" i="9"/>
  <c r="R23" i="9"/>
  <c r="Q23" i="9"/>
  <c r="P23" i="9"/>
  <c r="O23" i="9"/>
  <c r="N23" i="9"/>
  <c r="M23" i="9"/>
  <c r="L23" i="9"/>
  <c r="K23" i="9"/>
  <c r="J23" i="9"/>
  <c r="I23" i="9"/>
  <c r="AD22" i="9"/>
  <c r="AC22" i="9"/>
  <c r="AB22" i="9"/>
  <c r="AA22" i="9"/>
  <c r="Z22" i="9"/>
  <c r="Y22" i="9"/>
  <c r="X22" i="9"/>
  <c r="W22" i="9"/>
  <c r="V22" i="9"/>
  <c r="U22" i="9"/>
  <c r="T22" i="9"/>
  <c r="R22" i="9"/>
  <c r="Q22" i="9"/>
  <c r="P22" i="9"/>
  <c r="O22" i="9"/>
  <c r="N22" i="9"/>
  <c r="M22" i="9"/>
  <c r="L22" i="9"/>
  <c r="K22" i="9"/>
  <c r="J22" i="9"/>
  <c r="I22" i="9"/>
  <c r="AD21" i="9"/>
  <c r="AC21" i="9"/>
  <c r="AB21" i="9"/>
  <c r="AA21" i="9"/>
  <c r="Z21" i="9"/>
  <c r="Y21" i="9"/>
  <c r="X21" i="9"/>
  <c r="W21" i="9"/>
  <c r="V21" i="9"/>
  <c r="U21" i="9"/>
  <c r="T21" i="9"/>
  <c r="R21" i="9"/>
  <c r="Q21" i="9"/>
  <c r="P21" i="9"/>
  <c r="O21" i="9"/>
  <c r="N21" i="9"/>
  <c r="M21" i="9"/>
  <c r="L21" i="9"/>
  <c r="K21" i="9"/>
  <c r="J21" i="9"/>
  <c r="I21" i="9"/>
  <c r="AD20" i="9"/>
  <c r="AC20" i="9"/>
  <c r="AB20" i="9"/>
  <c r="AA20" i="9"/>
  <c r="Z20" i="9"/>
  <c r="Y20" i="9"/>
  <c r="X20" i="9"/>
  <c r="W20" i="9"/>
  <c r="V20" i="9"/>
  <c r="U20" i="9"/>
  <c r="T20" i="9"/>
  <c r="R20" i="9"/>
  <c r="Q20" i="9"/>
  <c r="P20" i="9"/>
  <c r="O20" i="9"/>
  <c r="N20" i="9"/>
  <c r="M20" i="9"/>
  <c r="L20" i="9"/>
  <c r="K20" i="9"/>
  <c r="J20" i="9"/>
  <c r="I20" i="9"/>
  <c r="AD19" i="9"/>
  <c r="AC19" i="9"/>
  <c r="AB19" i="9"/>
  <c r="AA19" i="9"/>
  <c r="Z19" i="9"/>
  <c r="Y19" i="9"/>
  <c r="X19" i="9"/>
  <c r="W19" i="9"/>
  <c r="V19" i="9"/>
  <c r="U19" i="9"/>
  <c r="T19" i="9"/>
  <c r="R19" i="9"/>
  <c r="Q19" i="9"/>
  <c r="P19" i="9"/>
  <c r="O19" i="9"/>
  <c r="N19" i="9"/>
  <c r="M19" i="9"/>
  <c r="L19" i="9"/>
  <c r="K19" i="9"/>
  <c r="J19" i="9"/>
  <c r="I19" i="9"/>
  <c r="AD18" i="9"/>
  <c r="AC18" i="9"/>
  <c r="AB18" i="9"/>
  <c r="AA18" i="9"/>
  <c r="Z18" i="9"/>
  <c r="Y18" i="9"/>
  <c r="X18" i="9"/>
  <c r="W18" i="9"/>
  <c r="V18" i="9"/>
  <c r="U18" i="9"/>
  <c r="T18" i="9"/>
  <c r="R18" i="9"/>
  <c r="Q18" i="9"/>
  <c r="P18" i="9"/>
  <c r="O18" i="9"/>
  <c r="N18" i="9"/>
  <c r="M18" i="9"/>
  <c r="L18" i="9"/>
  <c r="K18" i="9"/>
  <c r="J18" i="9"/>
  <c r="I18" i="9"/>
  <c r="AD17" i="9"/>
  <c r="AC17" i="9"/>
  <c r="AB17" i="9"/>
  <c r="AA17" i="9"/>
  <c r="Z17" i="9"/>
  <c r="Y17" i="9"/>
  <c r="X17" i="9"/>
  <c r="W17" i="9"/>
  <c r="V17" i="9"/>
  <c r="U17" i="9"/>
  <c r="T17" i="9"/>
  <c r="R17" i="9"/>
  <c r="Q17" i="9"/>
  <c r="P17" i="9"/>
  <c r="O17" i="9"/>
  <c r="N17" i="9"/>
  <c r="M17" i="9"/>
  <c r="L17" i="9"/>
  <c r="K17" i="9"/>
  <c r="J17" i="9"/>
  <c r="I17" i="9"/>
  <c r="AD16" i="9"/>
  <c r="AC16" i="9"/>
  <c r="AB16" i="9"/>
  <c r="AA16" i="9"/>
  <c r="Z16" i="9"/>
  <c r="Y16" i="9"/>
  <c r="X16" i="9"/>
  <c r="W16" i="9"/>
  <c r="V16" i="9"/>
  <c r="U16" i="9"/>
  <c r="T16" i="9"/>
  <c r="R16" i="9"/>
  <c r="Q16" i="9"/>
  <c r="P16" i="9"/>
  <c r="O16" i="9"/>
  <c r="N16" i="9"/>
  <c r="M16" i="9"/>
  <c r="L16" i="9"/>
  <c r="K16" i="9"/>
  <c r="J16" i="9"/>
  <c r="I16" i="9"/>
  <c r="AD15" i="9"/>
  <c r="AC15" i="9"/>
  <c r="AB15" i="9"/>
  <c r="AA15" i="9"/>
  <c r="Z15" i="9"/>
  <c r="Y15" i="9"/>
  <c r="X15" i="9"/>
  <c r="W15" i="9"/>
  <c r="V15" i="9"/>
  <c r="U15" i="9"/>
  <c r="T15" i="9"/>
  <c r="R15" i="9"/>
  <c r="Q15" i="9"/>
  <c r="P15" i="9"/>
  <c r="O15" i="9"/>
  <c r="N15" i="9"/>
  <c r="M15" i="9"/>
  <c r="L15" i="9"/>
  <c r="K15" i="9"/>
  <c r="J15" i="9"/>
  <c r="I15" i="9"/>
  <c r="AD14" i="9"/>
  <c r="AC14" i="9"/>
  <c r="AB14" i="9"/>
  <c r="AA14" i="9"/>
  <c r="Z14" i="9"/>
  <c r="Y14" i="9"/>
  <c r="X14" i="9"/>
  <c r="W14" i="9"/>
  <c r="V14" i="9"/>
  <c r="U14" i="9"/>
  <c r="T14" i="9"/>
  <c r="S14" i="9"/>
  <c r="R14" i="9"/>
  <c r="Q14" i="9"/>
  <c r="P14" i="9"/>
  <c r="O14" i="9"/>
  <c r="N14" i="9"/>
  <c r="M14" i="9"/>
  <c r="L14" i="9"/>
  <c r="K14" i="9"/>
  <c r="J14" i="9"/>
  <c r="I14" i="9"/>
  <c r="AD19" i="7"/>
  <c r="AC19" i="7"/>
  <c r="AB19" i="7"/>
  <c r="AA19" i="7"/>
  <c r="Z19" i="7"/>
  <c r="Y19" i="7"/>
  <c r="X19" i="7"/>
  <c r="W19" i="7"/>
  <c r="V19" i="7"/>
  <c r="U19" i="7"/>
  <c r="T19" i="7"/>
  <c r="R19" i="7"/>
  <c r="Q19" i="7"/>
  <c r="P19" i="7"/>
  <c r="O19" i="7"/>
  <c r="N19" i="7"/>
  <c r="M19" i="7"/>
  <c r="L19" i="7"/>
  <c r="K19" i="7"/>
  <c r="J19" i="7"/>
  <c r="I19" i="7"/>
  <c r="AD18" i="7"/>
  <c r="AC18" i="7"/>
  <c r="AB18" i="7"/>
  <c r="AA18" i="7"/>
  <c r="Z18" i="7"/>
  <c r="Y18" i="7"/>
  <c r="X18" i="7"/>
  <c r="W18" i="7"/>
  <c r="V18" i="7"/>
  <c r="U18" i="7"/>
  <c r="T18" i="7"/>
  <c r="R18" i="7"/>
  <c r="Q18" i="7"/>
  <c r="P18" i="7"/>
  <c r="O18" i="7"/>
  <c r="N18" i="7"/>
  <c r="M18" i="7"/>
  <c r="L18" i="7"/>
  <c r="K18" i="7"/>
  <c r="J18" i="7"/>
  <c r="I18" i="7"/>
  <c r="AD17" i="7"/>
  <c r="AC17" i="7"/>
  <c r="AB17" i="7"/>
  <c r="AA17" i="7"/>
  <c r="Z17" i="7"/>
  <c r="Y17" i="7"/>
  <c r="X17" i="7"/>
  <c r="W17" i="7"/>
  <c r="V17" i="7"/>
  <c r="U17" i="7"/>
  <c r="T17" i="7"/>
  <c r="R17" i="7"/>
  <c r="Q17" i="7"/>
  <c r="P17" i="7"/>
  <c r="O17" i="7"/>
  <c r="N17" i="7"/>
  <c r="M17" i="7"/>
  <c r="L17" i="7"/>
  <c r="K17" i="7"/>
  <c r="J17" i="7"/>
  <c r="I17" i="7"/>
  <c r="AD16" i="7"/>
  <c r="AC16" i="7"/>
  <c r="AB16" i="7"/>
  <c r="AA16" i="7"/>
  <c r="Z16" i="7"/>
  <c r="Y16" i="7"/>
  <c r="X16" i="7"/>
  <c r="W16" i="7"/>
  <c r="V16" i="7"/>
  <c r="U16" i="7"/>
  <c r="T16" i="7"/>
  <c r="R16" i="7"/>
  <c r="Q16" i="7"/>
  <c r="P16" i="7"/>
  <c r="O16" i="7"/>
  <c r="N16" i="7"/>
  <c r="M16" i="7"/>
  <c r="L16" i="7"/>
  <c r="K16" i="7"/>
  <c r="J16" i="7"/>
  <c r="I16" i="7"/>
  <c r="AD15" i="7"/>
  <c r="AC15" i="7"/>
  <c r="AB15" i="7"/>
  <c r="AA15" i="7"/>
  <c r="Z15" i="7"/>
  <c r="Y15" i="7"/>
  <c r="X15" i="7"/>
  <c r="W15" i="7"/>
  <c r="V15" i="7"/>
  <c r="U15" i="7"/>
  <c r="T15" i="7"/>
  <c r="R15" i="7"/>
  <c r="Q15" i="7"/>
  <c r="P15" i="7"/>
  <c r="O15" i="7"/>
  <c r="N15" i="7"/>
  <c r="M15" i="7"/>
  <c r="L15" i="7"/>
  <c r="K15" i="7"/>
  <c r="J15" i="7"/>
  <c r="I15" i="7"/>
  <c r="AD20" i="6"/>
  <c r="AC20" i="6"/>
  <c r="AB20" i="6"/>
  <c r="AA20" i="6"/>
  <c r="Z20" i="6"/>
  <c r="Y20" i="6"/>
  <c r="X20" i="6"/>
  <c r="W20" i="6"/>
  <c r="V20" i="6"/>
  <c r="U20" i="6"/>
  <c r="T20" i="6"/>
  <c r="R20" i="6"/>
  <c r="Q20" i="6"/>
  <c r="P20" i="6"/>
  <c r="O20" i="6"/>
  <c r="N20" i="6"/>
  <c r="M20" i="6"/>
  <c r="L20" i="6"/>
  <c r="K20" i="6"/>
  <c r="J20" i="6"/>
  <c r="I20" i="6"/>
  <c r="AD19" i="6"/>
  <c r="AC19" i="6"/>
  <c r="AB19" i="6"/>
  <c r="AA19" i="6"/>
  <c r="Z19" i="6"/>
  <c r="Y19" i="6"/>
  <c r="X19" i="6"/>
  <c r="W19" i="6"/>
  <c r="V19" i="6"/>
  <c r="U19" i="6"/>
  <c r="T19" i="6"/>
  <c r="R19" i="6"/>
  <c r="Q19" i="6"/>
  <c r="P19" i="6"/>
  <c r="O19" i="6"/>
  <c r="N19" i="6"/>
  <c r="M19" i="6"/>
  <c r="L19" i="6"/>
  <c r="K19" i="6"/>
  <c r="J19" i="6"/>
  <c r="I19" i="6"/>
  <c r="AD18" i="6"/>
  <c r="AC18" i="6"/>
  <c r="AB18" i="6"/>
  <c r="AA18" i="6"/>
  <c r="Z18" i="6"/>
  <c r="Y18" i="6"/>
  <c r="X18" i="6"/>
  <c r="W18" i="6"/>
  <c r="V18" i="6"/>
  <c r="U18" i="6"/>
  <c r="T18" i="6"/>
  <c r="R18" i="6"/>
  <c r="Q18" i="6"/>
  <c r="P18" i="6"/>
  <c r="O18" i="6"/>
  <c r="N18" i="6"/>
  <c r="M18" i="6"/>
  <c r="L18" i="6"/>
  <c r="K18" i="6"/>
  <c r="J18" i="6"/>
  <c r="I18" i="6"/>
  <c r="AD17" i="6"/>
  <c r="AC17" i="6"/>
  <c r="AB17" i="6"/>
  <c r="AA17" i="6"/>
  <c r="Z17" i="6"/>
  <c r="Y17" i="6"/>
  <c r="X17" i="6"/>
  <c r="W17" i="6"/>
  <c r="V17" i="6"/>
  <c r="U17" i="6"/>
  <c r="T17" i="6"/>
  <c r="R17" i="6"/>
  <c r="Q17" i="6"/>
  <c r="P17" i="6"/>
  <c r="O17" i="6"/>
  <c r="N17" i="6"/>
  <c r="M17" i="6"/>
  <c r="L17" i="6"/>
  <c r="K17" i="6"/>
  <c r="J17" i="6"/>
  <c r="I17" i="6"/>
  <c r="AD16" i="6"/>
  <c r="AC16" i="6"/>
  <c r="AB16" i="6"/>
  <c r="AA16" i="6"/>
  <c r="Z16" i="6"/>
  <c r="Y16" i="6"/>
  <c r="X16" i="6"/>
  <c r="W16" i="6"/>
  <c r="V16" i="6"/>
  <c r="U16" i="6"/>
  <c r="T16" i="6"/>
  <c r="R16" i="6"/>
  <c r="Q16" i="6"/>
  <c r="P16" i="6"/>
  <c r="O16" i="6"/>
  <c r="N16" i="6"/>
  <c r="M16" i="6"/>
  <c r="L16" i="6"/>
  <c r="K16" i="6"/>
  <c r="J16" i="6"/>
  <c r="I16" i="6"/>
  <c r="AD15" i="6"/>
  <c r="AC15" i="6"/>
  <c r="AB15" i="6"/>
  <c r="AA15" i="6"/>
  <c r="Z15" i="6"/>
  <c r="Y15" i="6"/>
  <c r="X15" i="6"/>
  <c r="W15" i="6"/>
  <c r="V15" i="6"/>
  <c r="U15" i="6"/>
  <c r="T15" i="6"/>
  <c r="R15" i="6"/>
  <c r="Q15" i="6"/>
  <c r="P15" i="6"/>
  <c r="O15" i="6"/>
  <c r="N15" i="6"/>
  <c r="M15" i="6"/>
  <c r="L15" i="6"/>
  <c r="K15" i="6"/>
  <c r="J15" i="6"/>
  <c r="I15" i="6"/>
  <c r="AD14" i="6"/>
  <c r="AC14" i="6"/>
  <c r="AB14" i="6"/>
  <c r="AA14" i="6"/>
  <c r="Z14" i="6"/>
  <c r="Y14" i="6"/>
  <c r="X14" i="6"/>
  <c r="W14" i="6"/>
  <c r="V14" i="6"/>
  <c r="U14" i="6"/>
  <c r="T14" i="6"/>
  <c r="R14" i="6"/>
  <c r="Q14" i="6"/>
  <c r="P14" i="6"/>
  <c r="O14" i="6"/>
  <c r="N14" i="6"/>
  <c r="M14" i="6"/>
  <c r="L14" i="6"/>
  <c r="K14" i="6"/>
  <c r="J14" i="6"/>
  <c r="I14" i="6"/>
  <c r="AD14" i="3"/>
  <c r="AC14" i="3"/>
  <c r="AB14" i="3"/>
  <c r="AA14" i="3"/>
  <c r="Z14" i="3"/>
  <c r="Y14" i="3"/>
  <c r="X14" i="3"/>
  <c r="W14" i="3"/>
  <c r="V14" i="3"/>
  <c r="U14" i="3"/>
  <c r="T14" i="3"/>
  <c r="Q14" i="3"/>
  <c r="P14" i="3"/>
  <c r="O14" i="3"/>
  <c r="N14" i="3"/>
  <c r="M14" i="3"/>
  <c r="L14" i="3"/>
  <c r="K14" i="3"/>
  <c r="J14" i="3"/>
  <c r="I14" i="3"/>
  <c r="H14" i="3"/>
  <c r="AD20" i="5"/>
  <c r="AC20" i="5"/>
  <c r="AB20" i="5"/>
  <c r="AA20" i="5"/>
  <c r="Z20" i="5"/>
  <c r="Y20" i="5"/>
  <c r="X20" i="5"/>
  <c r="W20" i="5"/>
  <c r="V20" i="5"/>
  <c r="U20" i="5"/>
  <c r="T20" i="5"/>
  <c r="R20" i="5"/>
  <c r="Q20" i="5"/>
  <c r="P20" i="5"/>
  <c r="O20" i="5"/>
  <c r="N20" i="5"/>
  <c r="M20" i="5"/>
  <c r="L20" i="5"/>
  <c r="K20" i="5"/>
  <c r="J20" i="5"/>
  <c r="I20" i="5"/>
  <c r="AD19" i="5"/>
  <c r="AC19" i="5"/>
  <c r="AB19" i="5"/>
  <c r="AA19" i="5"/>
  <c r="Z19" i="5"/>
  <c r="Y19" i="5"/>
  <c r="X19" i="5"/>
  <c r="W19" i="5"/>
  <c r="V19" i="5"/>
  <c r="U19" i="5"/>
  <c r="T19" i="5"/>
  <c r="R19" i="5"/>
  <c r="Q19" i="5"/>
  <c r="P19" i="5"/>
  <c r="O19" i="5"/>
  <c r="N19" i="5"/>
  <c r="M19" i="5"/>
  <c r="L19" i="5"/>
  <c r="K19" i="5"/>
  <c r="J19" i="5"/>
  <c r="I19" i="5"/>
  <c r="AD18" i="5"/>
  <c r="AC18" i="5"/>
  <c r="AB18" i="5"/>
  <c r="AA18" i="5"/>
  <c r="Z18" i="5"/>
  <c r="Y18" i="5"/>
  <c r="X18" i="5"/>
  <c r="W18" i="5"/>
  <c r="V18" i="5"/>
  <c r="U18" i="5"/>
  <c r="T18" i="5"/>
  <c r="R18" i="5"/>
  <c r="Q18" i="5"/>
  <c r="P18" i="5"/>
  <c r="O18" i="5"/>
  <c r="N18" i="5"/>
  <c r="M18" i="5"/>
  <c r="L18" i="5"/>
  <c r="K18" i="5"/>
  <c r="J18" i="5"/>
  <c r="I18" i="5"/>
  <c r="AD17" i="5"/>
  <c r="AC17" i="5"/>
  <c r="AB17" i="5"/>
  <c r="AA17" i="5"/>
  <c r="Z17" i="5"/>
  <c r="Y17" i="5"/>
  <c r="X17" i="5"/>
  <c r="W17" i="5"/>
  <c r="V17" i="5"/>
  <c r="U17" i="5"/>
  <c r="T17" i="5"/>
  <c r="R17" i="5"/>
  <c r="Q17" i="5"/>
  <c r="P17" i="5"/>
  <c r="O17" i="5"/>
  <c r="N17" i="5"/>
  <c r="M17" i="5"/>
  <c r="L17" i="5"/>
  <c r="K17" i="5"/>
  <c r="J17" i="5"/>
  <c r="I17" i="5"/>
  <c r="AD16" i="5"/>
  <c r="AC16" i="5"/>
  <c r="AB16" i="5"/>
  <c r="AA16" i="5"/>
  <c r="Z16" i="5"/>
  <c r="Y16" i="5"/>
  <c r="X16" i="5"/>
  <c r="W16" i="5"/>
  <c r="V16" i="5"/>
  <c r="U16" i="5"/>
  <c r="T16" i="5"/>
  <c r="R16" i="5"/>
  <c r="Q16" i="5"/>
  <c r="P16" i="5"/>
  <c r="O16" i="5"/>
  <c r="N16" i="5"/>
  <c r="M16" i="5"/>
  <c r="L16" i="5"/>
  <c r="K16" i="5"/>
  <c r="J16" i="5"/>
  <c r="I16" i="5"/>
  <c r="AD15" i="5"/>
  <c r="AC15" i="5"/>
  <c r="AB15" i="5"/>
  <c r="AA15" i="5"/>
  <c r="Z15" i="5"/>
  <c r="Y15" i="5"/>
  <c r="X15" i="5"/>
  <c r="W15" i="5"/>
  <c r="V15" i="5"/>
  <c r="U15" i="5"/>
  <c r="T15" i="5"/>
  <c r="R15" i="5"/>
  <c r="Q15" i="5"/>
  <c r="P15" i="5"/>
  <c r="O15" i="5"/>
  <c r="N15" i="5"/>
  <c r="M15" i="5"/>
  <c r="L15" i="5"/>
  <c r="K15" i="5"/>
  <c r="J15" i="5"/>
  <c r="I15" i="5"/>
  <c r="AD14" i="5"/>
  <c r="AC14" i="5"/>
  <c r="AB14" i="5"/>
  <c r="AA14" i="5"/>
  <c r="Z14" i="5"/>
  <c r="Y14" i="5"/>
  <c r="X14" i="5"/>
  <c r="W14" i="5"/>
  <c r="V14" i="5"/>
  <c r="U14" i="5"/>
  <c r="T14" i="5"/>
  <c r="R14" i="5"/>
  <c r="Q14" i="5"/>
  <c r="P14" i="5"/>
  <c r="O14" i="5"/>
  <c r="N14" i="5"/>
  <c r="M14" i="5"/>
  <c r="L14" i="5"/>
  <c r="K14" i="5"/>
  <c r="J14" i="5"/>
  <c r="I14" i="5"/>
  <c r="AD50" i="2"/>
  <c r="AC50" i="2"/>
  <c r="AB50" i="2"/>
  <c r="AA50" i="2"/>
  <c r="Z50" i="2"/>
  <c r="Y50" i="2"/>
  <c r="X50" i="2"/>
  <c r="W50" i="2"/>
  <c r="V50" i="2"/>
  <c r="U50" i="2"/>
  <c r="T50" i="2"/>
  <c r="AD49" i="2"/>
  <c r="AC49" i="2"/>
  <c r="AB49" i="2"/>
  <c r="AA49" i="2"/>
  <c r="Z49" i="2"/>
  <c r="Y49" i="2"/>
  <c r="X49" i="2"/>
  <c r="W49" i="2"/>
  <c r="V49" i="2"/>
  <c r="U49" i="2"/>
  <c r="T49" i="2"/>
  <c r="Q49" i="2"/>
  <c r="P49" i="2"/>
  <c r="O49" i="2"/>
  <c r="N49" i="2"/>
  <c r="M49" i="2"/>
  <c r="L49" i="2"/>
  <c r="K49" i="2"/>
  <c r="J49" i="2"/>
  <c r="I49" i="2"/>
  <c r="H49" i="2"/>
  <c r="AD48" i="2"/>
  <c r="AC48" i="2"/>
  <c r="AB48" i="2"/>
  <c r="AA48" i="2"/>
  <c r="Z48" i="2"/>
  <c r="Y48" i="2"/>
  <c r="X48" i="2"/>
  <c r="W48" i="2"/>
  <c r="V48" i="2"/>
  <c r="U48" i="2"/>
  <c r="T48" i="2"/>
  <c r="Q48" i="2"/>
  <c r="P48" i="2"/>
  <c r="O48" i="2"/>
  <c r="N48" i="2"/>
  <c r="M48" i="2"/>
  <c r="L48" i="2"/>
  <c r="K48" i="2"/>
  <c r="J48" i="2"/>
  <c r="I48" i="2"/>
  <c r="H48" i="2"/>
  <c r="AD47" i="2"/>
  <c r="AC47" i="2"/>
  <c r="AB47" i="2"/>
  <c r="AA47" i="2"/>
  <c r="Z47" i="2"/>
  <c r="Y47" i="2"/>
  <c r="X47" i="2"/>
  <c r="W47" i="2"/>
  <c r="V47" i="2"/>
  <c r="U47" i="2"/>
  <c r="T47" i="2"/>
  <c r="Q47" i="2"/>
  <c r="P47" i="2"/>
  <c r="O47" i="2"/>
  <c r="N47" i="2"/>
  <c r="M47" i="2"/>
  <c r="L47" i="2"/>
  <c r="K47" i="2"/>
  <c r="J47" i="2"/>
  <c r="I47" i="2"/>
  <c r="H47" i="2"/>
  <c r="AD46" i="2"/>
  <c r="AC46" i="2"/>
  <c r="AB46" i="2"/>
  <c r="AA46" i="2"/>
  <c r="Z46" i="2"/>
  <c r="Y46" i="2"/>
  <c r="X46" i="2"/>
  <c r="W46" i="2"/>
  <c r="V46" i="2"/>
  <c r="U46" i="2"/>
  <c r="T46" i="2"/>
  <c r="AD45" i="2"/>
  <c r="AC45" i="2"/>
  <c r="AB45" i="2"/>
  <c r="AA45" i="2"/>
  <c r="Z45" i="2"/>
  <c r="Y45" i="2"/>
  <c r="X45" i="2"/>
  <c r="W45" i="2"/>
  <c r="V45" i="2"/>
  <c r="U45" i="2"/>
  <c r="T45" i="2"/>
  <c r="Q45" i="2"/>
  <c r="P45" i="2"/>
  <c r="O45" i="2"/>
  <c r="N45" i="2"/>
  <c r="M45" i="2"/>
  <c r="L45" i="2"/>
  <c r="K45" i="2"/>
  <c r="J45" i="2"/>
  <c r="I45" i="2"/>
  <c r="H45" i="2"/>
  <c r="AD44" i="2"/>
  <c r="AC44" i="2"/>
  <c r="AB44" i="2"/>
  <c r="AA44" i="2"/>
  <c r="Z44" i="2"/>
  <c r="Y44" i="2"/>
  <c r="X44" i="2"/>
  <c r="W44" i="2"/>
  <c r="V44" i="2"/>
  <c r="U44" i="2"/>
  <c r="T44" i="2"/>
  <c r="AD43" i="2"/>
  <c r="AC43" i="2"/>
  <c r="AB43" i="2"/>
  <c r="AA43" i="2"/>
  <c r="Z43" i="2"/>
  <c r="Y43" i="2"/>
  <c r="X43" i="2"/>
  <c r="W43" i="2"/>
  <c r="V43" i="2"/>
  <c r="U43" i="2"/>
  <c r="T43" i="2"/>
  <c r="Q43" i="2"/>
  <c r="P43" i="2"/>
  <c r="O43" i="2"/>
  <c r="N43" i="2"/>
  <c r="M43" i="2"/>
  <c r="L43" i="2"/>
  <c r="K43" i="2"/>
  <c r="J43" i="2"/>
  <c r="I43" i="2"/>
  <c r="H43" i="2"/>
  <c r="AD42" i="2"/>
  <c r="AC42" i="2"/>
  <c r="AB42" i="2"/>
  <c r="AA42" i="2"/>
  <c r="Z42" i="2"/>
  <c r="Y42" i="2"/>
  <c r="X42" i="2"/>
  <c r="W42" i="2"/>
  <c r="V42" i="2"/>
  <c r="U42" i="2"/>
  <c r="T42" i="2"/>
  <c r="Q42" i="2"/>
  <c r="P42" i="2"/>
  <c r="O42" i="2"/>
  <c r="N42" i="2"/>
  <c r="M42" i="2"/>
  <c r="L42" i="2"/>
  <c r="K42" i="2"/>
  <c r="J42" i="2"/>
  <c r="I42" i="2"/>
  <c r="H42" i="2"/>
  <c r="AD41" i="2"/>
  <c r="AC41" i="2"/>
  <c r="AB41" i="2"/>
  <c r="AA41" i="2"/>
  <c r="Z41" i="2"/>
  <c r="Y41" i="2"/>
  <c r="X41" i="2"/>
  <c r="W41" i="2"/>
  <c r="V41" i="2"/>
  <c r="U41" i="2"/>
  <c r="T41" i="2"/>
  <c r="Q41" i="2"/>
  <c r="P41" i="2"/>
  <c r="O41" i="2"/>
  <c r="N41" i="2"/>
  <c r="M41" i="2"/>
  <c r="L41" i="2"/>
  <c r="K41" i="2"/>
  <c r="J41" i="2"/>
  <c r="I41" i="2"/>
  <c r="H41" i="2"/>
  <c r="AD40" i="2"/>
  <c r="AC40" i="2"/>
  <c r="AB40" i="2"/>
  <c r="AA40" i="2"/>
  <c r="Z40" i="2"/>
  <c r="Y40" i="2"/>
  <c r="X40" i="2"/>
  <c r="W40" i="2"/>
  <c r="V40" i="2"/>
  <c r="U40" i="2"/>
  <c r="T40" i="2"/>
  <c r="AD39" i="2"/>
  <c r="AC39" i="2"/>
  <c r="AB39" i="2"/>
  <c r="AA39" i="2"/>
  <c r="Z39" i="2"/>
  <c r="Y39" i="2"/>
  <c r="X39" i="2"/>
  <c r="W39" i="2"/>
  <c r="V39" i="2"/>
  <c r="U39" i="2"/>
  <c r="T39" i="2"/>
  <c r="Q39" i="2"/>
  <c r="P39" i="2"/>
  <c r="O39" i="2"/>
  <c r="N39" i="2"/>
  <c r="M39" i="2"/>
  <c r="L39" i="2"/>
  <c r="K39" i="2"/>
  <c r="J39" i="2"/>
  <c r="I39" i="2"/>
  <c r="H39" i="2"/>
  <c r="AD38" i="2"/>
  <c r="AC38" i="2"/>
  <c r="AB38" i="2"/>
  <c r="AA38" i="2"/>
  <c r="Z38" i="2"/>
  <c r="Y38" i="2"/>
  <c r="X38" i="2"/>
  <c r="W38" i="2"/>
  <c r="V38" i="2"/>
  <c r="U38" i="2"/>
  <c r="T38" i="2"/>
  <c r="Q38" i="2"/>
  <c r="P38" i="2"/>
  <c r="O38" i="2"/>
  <c r="N38" i="2"/>
  <c r="M38" i="2"/>
  <c r="L38" i="2"/>
  <c r="K38" i="2"/>
  <c r="J38" i="2"/>
  <c r="I38" i="2"/>
  <c r="H38" i="2"/>
  <c r="AD37" i="2"/>
  <c r="AC37" i="2"/>
  <c r="AB37" i="2"/>
  <c r="AA37" i="2"/>
  <c r="Z37" i="2"/>
  <c r="Y37" i="2"/>
  <c r="X37" i="2"/>
  <c r="W37" i="2"/>
  <c r="V37" i="2"/>
  <c r="U37" i="2"/>
  <c r="T37" i="2"/>
  <c r="AD36" i="2"/>
  <c r="AC36" i="2"/>
  <c r="AB36" i="2"/>
  <c r="AA36" i="2"/>
  <c r="Z36" i="2"/>
  <c r="Y36" i="2"/>
  <c r="X36" i="2"/>
  <c r="W36" i="2"/>
  <c r="V36" i="2"/>
  <c r="U36" i="2"/>
  <c r="T36" i="2"/>
  <c r="AD35" i="2"/>
  <c r="AC35" i="2"/>
  <c r="AB35" i="2"/>
  <c r="AA35" i="2"/>
  <c r="Z35" i="2"/>
  <c r="Y35" i="2"/>
  <c r="X35" i="2"/>
  <c r="W35" i="2"/>
  <c r="V35" i="2"/>
  <c r="U35" i="2"/>
  <c r="T35" i="2"/>
  <c r="Q35" i="2"/>
  <c r="P35" i="2"/>
  <c r="O35" i="2"/>
  <c r="N35" i="2"/>
  <c r="M35" i="2"/>
  <c r="L35" i="2"/>
  <c r="K35" i="2"/>
  <c r="J35" i="2"/>
  <c r="I35" i="2"/>
  <c r="H35" i="2"/>
  <c r="AD34" i="2"/>
  <c r="AC34" i="2"/>
  <c r="AB34" i="2"/>
  <c r="AA34" i="2"/>
  <c r="Z34" i="2"/>
  <c r="Y34" i="2"/>
  <c r="X34" i="2"/>
  <c r="W34" i="2"/>
  <c r="V34" i="2"/>
  <c r="U34" i="2"/>
  <c r="T34" i="2"/>
  <c r="Q34" i="2"/>
  <c r="P34" i="2"/>
  <c r="O34" i="2"/>
  <c r="N34" i="2"/>
  <c r="M34" i="2"/>
  <c r="L34" i="2"/>
  <c r="K34" i="2"/>
  <c r="J34" i="2"/>
  <c r="I34" i="2"/>
  <c r="H34" i="2"/>
  <c r="AD33" i="2"/>
  <c r="AC33" i="2"/>
  <c r="AB33" i="2"/>
  <c r="AA33" i="2"/>
  <c r="Z33" i="2"/>
  <c r="Y33" i="2"/>
  <c r="X33" i="2"/>
  <c r="W33" i="2"/>
  <c r="V33" i="2"/>
  <c r="U33" i="2"/>
  <c r="T33" i="2"/>
  <c r="Q33" i="2"/>
  <c r="P33" i="2"/>
  <c r="O33" i="2"/>
  <c r="N33" i="2"/>
  <c r="M33" i="2"/>
  <c r="L33" i="2"/>
  <c r="K33" i="2"/>
  <c r="J33" i="2"/>
  <c r="I33" i="2"/>
  <c r="H33" i="2"/>
  <c r="AD32" i="2"/>
  <c r="AC32" i="2"/>
  <c r="AB32" i="2"/>
  <c r="AA32" i="2"/>
  <c r="Z32" i="2"/>
  <c r="Y32" i="2"/>
  <c r="X32" i="2"/>
  <c r="W32" i="2"/>
  <c r="V32" i="2"/>
  <c r="U32" i="2"/>
  <c r="T32" i="2"/>
  <c r="Q32" i="2"/>
  <c r="P32" i="2"/>
  <c r="O32" i="2"/>
  <c r="N32" i="2"/>
  <c r="M32" i="2"/>
  <c r="L32" i="2"/>
  <c r="K32" i="2"/>
  <c r="J32" i="2"/>
  <c r="H32" i="2"/>
  <c r="AD31" i="2"/>
  <c r="AC31" i="2"/>
  <c r="AB31" i="2"/>
  <c r="AA31" i="2"/>
  <c r="Z31" i="2"/>
  <c r="Y31" i="2"/>
  <c r="X31" i="2"/>
  <c r="W31" i="2"/>
  <c r="V31" i="2"/>
  <c r="U31" i="2"/>
  <c r="T31" i="2"/>
  <c r="Q31" i="2"/>
  <c r="P31" i="2"/>
  <c r="O31" i="2"/>
  <c r="N31" i="2"/>
  <c r="M31" i="2"/>
  <c r="L31" i="2"/>
  <c r="K31" i="2"/>
  <c r="J31" i="2"/>
  <c r="I31" i="2"/>
  <c r="H31" i="2"/>
  <c r="AD30" i="2"/>
  <c r="AC30" i="2"/>
  <c r="AB30" i="2"/>
  <c r="AA30" i="2"/>
  <c r="Z30" i="2"/>
  <c r="Y30" i="2"/>
  <c r="X30" i="2"/>
  <c r="W30" i="2"/>
  <c r="V30" i="2"/>
  <c r="U30" i="2"/>
  <c r="T30" i="2"/>
  <c r="Q30" i="2"/>
  <c r="P30" i="2"/>
  <c r="O30" i="2"/>
  <c r="N30" i="2"/>
  <c r="M30" i="2"/>
  <c r="L30" i="2"/>
  <c r="K30" i="2"/>
  <c r="J30" i="2"/>
  <c r="I30" i="2"/>
  <c r="H30" i="2"/>
  <c r="AD29" i="2"/>
  <c r="AC29" i="2"/>
  <c r="AB29" i="2"/>
  <c r="AA29" i="2"/>
  <c r="Z29" i="2"/>
  <c r="Y29" i="2"/>
  <c r="X29" i="2"/>
  <c r="W29" i="2"/>
  <c r="V29" i="2"/>
  <c r="U29" i="2"/>
  <c r="T29" i="2"/>
  <c r="Q29" i="2"/>
  <c r="P29" i="2"/>
  <c r="O29" i="2"/>
  <c r="N29" i="2"/>
  <c r="M29" i="2"/>
  <c r="L29" i="2"/>
  <c r="K29" i="2"/>
  <c r="J29" i="2"/>
  <c r="I29" i="2"/>
  <c r="H29" i="2"/>
  <c r="AD28" i="2"/>
  <c r="AC28" i="2"/>
  <c r="AB28" i="2"/>
  <c r="AA28" i="2"/>
  <c r="Z28" i="2"/>
  <c r="Y28" i="2"/>
  <c r="X28" i="2"/>
  <c r="W28" i="2"/>
  <c r="V28" i="2"/>
  <c r="U28" i="2"/>
  <c r="T28" i="2"/>
  <c r="AD27" i="2"/>
  <c r="AC27" i="2"/>
  <c r="AB27" i="2"/>
  <c r="AA27" i="2"/>
  <c r="Z27" i="2"/>
  <c r="Y27" i="2"/>
  <c r="X27" i="2"/>
  <c r="W27" i="2"/>
  <c r="V27" i="2"/>
  <c r="U27" i="2"/>
  <c r="T27" i="2"/>
  <c r="AD26" i="2"/>
  <c r="AC26" i="2"/>
  <c r="AB26" i="2"/>
  <c r="AA26" i="2"/>
  <c r="Z26" i="2"/>
  <c r="Y26" i="2"/>
  <c r="X26" i="2"/>
  <c r="W26" i="2"/>
  <c r="V26" i="2"/>
  <c r="U26" i="2"/>
  <c r="T26" i="2"/>
  <c r="Q26" i="2"/>
  <c r="P26" i="2"/>
  <c r="O26" i="2"/>
  <c r="N26" i="2"/>
  <c r="M26" i="2"/>
  <c r="L26" i="2"/>
  <c r="K26" i="2"/>
  <c r="J26" i="2"/>
  <c r="I26" i="2"/>
  <c r="AD25" i="2"/>
  <c r="AC25" i="2"/>
  <c r="AB25" i="2"/>
  <c r="AA25" i="2"/>
  <c r="Z25" i="2"/>
  <c r="Y25" i="2"/>
  <c r="X25" i="2"/>
  <c r="W25" i="2"/>
  <c r="V25" i="2"/>
  <c r="U25" i="2"/>
  <c r="T25" i="2"/>
  <c r="Q25" i="2"/>
  <c r="P25" i="2"/>
  <c r="O25" i="2"/>
  <c r="N25" i="2"/>
  <c r="M25" i="2"/>
  <c r="L25" i="2"/>
  <c r="K25" i="2"/>
  <c r="J25" i="2"/>
  <c r="I25" i="2"/>
  <c r="H25" i="2"/>
  <c r="AD24" i="2"/>
  <c r="AC24" i="2"/>
  <c r="AB24" i="2"/>
  <c r="AA24" i="2"/>
  <c r="Z24" i="2"/>
  <c r="Y24" i="2"/>
  <c r="X24" i="2"/>
  <c r="W24" i="2"/>
  <c r="V24" i="2"/>
  <c r="U24" i="2"/>
  <c r="T24" i="2"/>
  <c r="Q24" i="2"/>
  <c r="P24" i="2"/>
  <c r="O24" i="2"/>
  <c r="N24" i="2"/>
  <c r="M24" i="2"/>
  <c r="L24" i="2"/>
  <c r="K24" i="2"/>
  <c r="J24" i="2"/>
  <c r="I24" i="2"/>
  <c r="H24" i="2"/>
  <c r="AD23" i="2"/>
  <c r="AC23" i="2"/>
  <c r="AB23" i="2"/>
  <c r="AA23" i="2"/>
  <c r="Z23" i="2"/>
  <c r="Y23" i="2"/>
  <c r="X23" i="2"/>
  <c r="W23" i="2"/>
  <c r="V23" i="2"/>
  <c r="U23" i="2"/>
  <c r="T23" i="2"/>
  <c r="Q23" i="2"/>
  <c r="P23" i="2"/>
  <c r="O23" i="2"/>
  <c r="N23" i="2"/>
  <c r="M23" i="2"/>
  <c r="L23" i="2"/>
  <c r="K23" i="2"/>
  <c r="J23" i="2"/>
  <c r="I23" i="2"/>
  <c r="H23" i="2"/>
  <c r="AD22" i="2"/>
  <c r="AC22" i="2"/>
  <c r="AB22" i="2"/>
  <c r="AA22" i="2"/>
  <c r="Z22" i="2"/>
  <c r="Y22" i="2"/>
  <c r="X22" i="2"/>
  <c r="W22" i="2"/>
  <c r="V22" i="2"/>
  <c r="U22" i="2"/>
  <c r="T22" i="2"/>
  <c r="Q22" i="2"/>
  <c r="P22" i="2"/>
  <c r="O22" i="2"/>
  <c r="N22" i="2"/>
  <c r="M22" i="2"/>
  <c r="L22" i="2"/>
  <c r="K22" i="2"/>
  <c r="J22" i="2"/>
  <c r="I22" i="2"/>
  <c r="H22" i="2"/>
  <c r="AD21" i="2"/>
  <c r="AC21" i="2"/>
  <c r="AB21" i="2"/>
  <c r="AA21" i="2"/>
  <c r="Z21" i="2"/>
  <c r="Y21" i="2"/>
  <c r="X21" i="2"/>
  <c r="W21" i="2"/>
  <c r="V21" i="2"/>
  <c r="U21" i="2"/>
  <c r="T21" i="2"/>
  <c r="Q21" i="2"/>
  <c r="P21" i="2"/>
  <c r="O21" i="2"/>
  <c r="N21" i="2"/>
  <c r="M21" i="2"/>
  <c r="L21" i="2"/>
  <c r="K21" i="2"/>
  <c r="J21" i="2"/>
  <c r="I21" i="2"/>
  <c r="H21" i="2"/>
  <c r="AD20" i="2"/>
  <c r="AC20" i="2"/>
  <c r="AB20" i="2"/>
  <c r="AA20" i="2"/>
  <c r="Z20" i="2"/>
  <c r="Y20" i="2"/>
  <c r="X20" i="2"/>
  <c r="W20" i="2"/>
  <c r="V20" i="2"/>
  <c r="U20" i="2"/>
  <c r="T20" i="2"/>
  <c r="AD19" i="2"/>
  <c r="AC19" i="2"/>
  <c r="AB19" i="2"/>
  <c r="AA19" i="2"/>
  <c r="Z19" i="2"/>
  <c r="Y19" i="2"/>
  <c r="X19" i="2"/>
  <c r="W19" i="2"/>
  <c r="V19" i="2"/>
  <c r="U19" i="2"/>
  <c r="T19" i="2"/>
  <c r="Q19" i="2"/>
  <c r="P19" i="2"/>
  <c r="O19" i="2"/>
  <c r="N19" i="2"/>
  <c r="M19" i="2"/>
  <c r="L19" i="2"/>
  <c r="K19" i="2"/>
  <c r="J19" i="2"/>
  <c r="I19" i="2"/>
  <c r="H19" i="2"/>
  <c r="AD18" i="2"/>
  <c r="AC18" i="2"/>
  <c r="AB18" i="2"/>
  <c r="AA18" i="2"/>
  <c r="Z18" i="2"/>
  <c r="Y18" i="2"/>
  <c r="X18" i="2"/>
  <c r="W18" i="2"/>
  <c r="V18" i="2"/>
  <c r="U18" i="2"/>
  <c r="T18" i="2"/>
  <c r="Q18" i="2"/>
  <c r="P18" i="2"/>
  <c r="O18" i="2"/>
  <c r="N18" i="2"/>
  <c r="M18" i="2"/>
  <c r="L18" i="2"/>
  <c r="K18" i="2"/>
  <c r="J18" i="2"/>
  <c r="I18" i="2"/>
  <c r="H18" i="2"/>
  <c r="AD17" i="2"/>
  <c r="AC17" i="2"/>
  <c r="AB17" i="2"/>
  <c r="AA17" i="2"/>
  <c r="Z17" i="2"/>
  <c r="Y17" i="2"/>
  <c r="X17" i="2"/>
  <c r="W17" i="2"/>
  <c r="V17" i="2"/>
  <c r="U17" i="2"/>
  <c r="T17" i="2"/>
  <c r="R17" i="2"/>
  <c r="Q17" i="2"/>
  <c r="P17" i="2"/>
  <c r="O17" i="2"/>
  <c r="N17" i="2"/>
  <c r="M17" i="2"/>
  <c r="L17" i="2"/>
  <c r="K17" i="2"/>
  <c r="J17" i="2"/>
  <c r="I17" i="2"/>
  <c r="AD16" i="2"/>
  <c r="AC16" i="2"/>
  <c r="AB16" i="2"/>
  <c r="AA16" i="2"/>
  <c r="Z16" i="2"/>
  <c r="Y16" i="2"/>
  <c r="X16" i="2"/>
  <c r="W16" i="2"/>
  <c r="V16" i="2"/>
  <c r="U16" i="2"/>
  <c r="T16" i="2"/>
  <c r="AD15" i="2"/>
  <c r="AC15" i="2"/>
  <c r="AB15" i="2"/>
  <c r="AA15" i="2"/>
  <c r="Z15" i="2"/>
  <c r="Y15" i="2"/>
  <c r="X15" i="2"/>
  <c r="W15" i="2"/>
  <c r="V15" i="2"/>
  <c r="U15" i="2"/>
  <c r="T15" i="2"/>
  <c r="AD14" i="2"/>
  <c r="AC14" i="2"/>
  <c r="AB14" i="2"/>
  <c r="AA14" i="2"/>
  <c r="Z14" i="2"/>
  <c r="Y14" i="2"/>
  <c r="X14" i="2"/>
  <c r="W14" i="2"/>
  <c r="V14" i="2"/>
  <c r="U14" i="2"/>
  <c r="T14" i="2"/>
  <c r="A52" i="1"/>
  <c r="AD51" i="1"/>
  <c r="AC51" i="1"/>
  <c r="AB51" i="1"/>
  <c r="AA51" i="1"/>
  <c r="Z51" i="1"/>
  <c r="Y51" i="1"/>
  <c r="X51" i="1"/>
  <c r="W51" i="1"/>
  <c r="V51" i="1"/>
  <c r="U51" i="1"/>
  <c r="T51" i="1"/>
  <c r="A51" i="1"/>
  <c r="A50" i="1"/>
  <c r="AD49" i="1"/>
  <c r="AC49" i="1"/>
  <c r="AB49" i="1"/>
  <c r="AA49" i="1"/>
  <c r="Z49" i="1"/>
  <c r="Y49" i="1"/>
  <c r="X49" i="1"/>
  <c r="W49" i="1"/>
  <c r="V49" i="1"/>
  <c r="U49" i="1"/>
  <c r="T49" i="1"/>
  <c r="A49" i="1"/>
  <c r="AD48" i="1"/>
  <c r="AC48" i="1"/>
  <c r="AB48" i="1"/>
  <c r="AA48" i="1"/>
  <c r="Z48" i="1"/>
  <c r="Y48" i="1"/>
  <c r="X48" i="1"/>
  <c r="W48" i="1"/>
  <c r="V48" i="1"/>
  <c r="U48" i="1"/>
  <c r="T48" i="1"/>
  <c r="A48" i="1"/>
  <c r="AD47" i="1"/>
  <c r="AC47" i="1"/>
  <c r="AB47" i="1"/>
  <c r="AA47" i="1"/>
  <c r="Z47" i="1"/>
  <c r="Y47" i="1"/>
  <c r="X47" i="1"/>
  <c r="W47" i="1"/>
  <c r="V47" i="1"/>
  <c r="U47" i="1"/>
  <c r="T47" i="1"/>
  <c r="A47" i="1"/>
  <c r="AD46" i="1"/>
  <c r="AC46" i="1"/>
  <c r="AB46" i="1"/>
  <c r="AA46" i="1"/>
  <c r="Z46" i="1"/>
  <c r="Y46" i="1"/>
  <c r="X46" i="1"/>
  <c r="W46" i="1"/>
  <c r="V46" i="1"/>
  <c r="U46" i="1"/>
  <c r="T46" i="1"/>
  <c r="A46" i="1"/>
  <c r="AD45" i="1"/>
  <c r="AC45" i="1"/>
  <c r="AB45" i="1"/>
  <c r="AA45" i="1"/>
  <c r="Z45" i="1"/>
  <c r="Y45" i="1"/>
  <c r="X45" i="1"/>
  <c r="W45" i="1"/>
  <c r="V45" i="1"/>
  <c r="U45" i="1"/>
  <c r="T45" i="1"/>
  <c r="A45" i="1"/>
  <c r="AD44" i="1"/>
  <c r="AC44" i="1"/>
  <c r="AB44" i="1"/>
  <c r="AA44" i="1"/>
  <c r="Z44" i="1"/>
  <c r="Y44" i="1"/>
  <c r="X44" i="1"/>
  <c r="W44" i="1"/>
  <c r="V44" i="1"/>
  <c r="U44" i="1"/>
  <c r="T44" i="1"/>
  <c r="A44" i="1"/>
  <c r="AD43" i="1"/>
  <c r="AC43" i="1"/>
  <c r="AB43" i="1"/>
  <c r="AA43" i="1"/>
  <c r="Z43" i="1"/>
  <c r="Y43" i="1"/>
  <c r="X43" i="1"/>
  <c r="W43" i="1"/>
  <c r="V43" i="1"/>
  <c r="U43" i="1"/>
  <c r="T43" i="1"/>
  <c r="A43" i="1"/>
  <c r="AD42" i="1"/>
  <c r="AC42" i="1"/>
  <c r="AB42" i="1"/>
  <c r="AA42" i="1"/>
  <c r="Z42" i="1"/>
  <c r="Y42" i="1"/>
  <c r="X42" i="1"/>
  <c r="W42" i="1"/>
  <c r="V42" i="1"/>
  <c r="U42" i="1"/>
  <c r="T42" i="1"/>
  <c r="A42" i="1"/>
  <c r="AD41" i="1"/>
  <c r="AC41" i="1"/>
  <c r="AB41" i="1"/>
  <c r="AA41" i="1"/>
  <c r="Z41" i="1"/>
  <c r="Y41" i="1"/>
  <c r="X41" i="1"/>
  <c r="W41" i="1"/>
  <c r="V41" i="1"/>
  <c r="U41" i="1"/>
  <c r="T41" i="1"/>
  <c r="A41" i="1"/>
  <c r="AD40" i="1"/>
  <c r="AC40" i="1"/>
  <c r="AB40" i="1"/>
  <c r="AA40" i="1"/>
  <c r="Z40" i="1"/>
  <c r="Y40" i="1"/>
  <c r="X40" i="1"/>
  <c r="W40" i="1"/>
  <c r="V40" i="1"/>
  <c r="U40" i="1"/>
  <c r="T40" i="1"/>
  <c r="A40" i="1"/>
  <c r="AD39" i="1"/>
  <c r="AC39" i="1"/>
  <c r="AB39" i="1"/>
  <c r="AA39" i="1"/>
  <c r="Z39" i="1"/>
  <c r="Y39" i="1"/>
  <c r="X39" i="1"/>
  <c r="W39" i="1"/>
  <c r="V39" i="1"/>
  <c r="U39" i="1"/>
  <c r="T39" i="1"/>
  <c r="A39" i="1"/>
  <c r="AD38" i="1"/>
  <c r="AC38" i="1"/>
  <c r="AB38" i="1"/>
  <c r="AA38" i="1"/>
  <c r="Z38" i="1"/>
  <c r="Y38" i="1"/>
  <c r="X38" i="1"/>
  <c r="W38" i="1"/>
  <c r="V38" i="1"/>
  <c r="U38" i="1"/>
  <c r="T38" i="1"/>
  <c r="A38" i="1"/>
  <c r="AD37" i="1"/>
  <c r="AC37" i="1"/>
  <c r="AB37" i="1"/>
  <c r="AA37" i="1"/>
  <c r="Z37" i="1"/>
  <c r="Y37" i="1"/>
  <c r="X37" i="1"/>
  <c r="W37" i="1"/>
  <c r="V37" i="1"/>
  <c r="U37" i="1"/>
  <c r="T37" i="1"/>
  <c r="A37" i="1"/>
  <c r="AD36" i="1"/>
  <c r="AC36" i="1"/>
  <c r="AB36" i="1"/>
  <c r="AA36" i="1"/>
  <c r="Z36" i="1"/>
  <c r="Y36" i="1"/>
  <c r="X36" i="1"/>
  <c r="W36" i="1"/>
  <c r="V36" i="1"/>
  <c r="U36" i="1"/>
  <c r="T36" i="1"/>
  <c r="A36" i="1"/>
  <c r="AD35" i="1"/>
  <c r="AC35" i="1"/>
  <c r="AB35" i="1"/>
  <c r="AA35" i="1"/>
  <c r="Z35" i="1"/>
  <c r="Y35" i="1"/>
  <c r="X35" i="1"/>
  <c r="W35" i="1"/>
  <c r="V35" i="1"/>
  <c r="U35" i="1"/>
  <c r="T35" i="1"/>
  <c r="A35" i="1"/>
  <c r="AD34" i="1"/>
  <c r="AC34" i="1"/>
  <c r="AB34" i="1"/>
  <c r="AA34" i="1"/>
  <c r="Z34" i="1"/>
  <c r="Y34" i="1"/>
  <c r="X34" i="1"/>
  <c r="W34" i="1"/>
  <c r="V34" i="1"/>
  <c r="U34" i="1"/>
  <c r="T34" i="1"/>
  <c r="A34" i="1"/>
  <c r="AD33" i="1"/>
  <c r="AC33" i="1"/>
  <c r="AB33" i="1"/>
  <c r="AA33" i="1"/>
  <c r="Z33" i="1"/>
  <c r="Y33" i="1"/>
  <c r="X33" i="1"/>
  <c r="W33" i="1"/>
  <c r="V33" i="1"/>
  <c r="U33" i="1"/>
  <c r="T33" i="1"/>
  <c r="A33" i="1"/>
  <c r="AD32" i="1"/>
  <c r="AC32" i="1"/>
  <c r="AB32" i="1"/>
  <c r="AA32" i="1"/>
  <c r="Z32" i="1"/>
  <c r="Y32" i="1"/>
  <c r="X32" i="1"/>
  <c r="W32" i="1"/>
  <c r="V32" i="1"/>
  <c r="U32" i="1"/>
  <c r="T32" i="1"/>
  <c r="A32" i="1"/>
  <c r="AD31" i="1"/>
  <c r="AC31" i="1"/>
  <c r="AB31" i="1"/>
  <c r="AA31" i="1"/>
  <c r="Z31" i="1"/>
  <c r="Y31" i="1"/>
  <c r="X31" i="1"/>
  <c r="W31" i="1"/>
  <c r="V31" i="1"/>
  <c r="U31" i="1"/>
  <c r="T31" i="1"/>
  <c r="A31" i="1"/>
  <c r="AD30" i="1"/>
  <c r="AC30" i="1"/>
  <c r="AB30" i="1"/>
  <c r="AA30" i="1"/>
  <c r="Z30" i="1"/>
  <c r="Y30" i="1"/>
  <c r="X30" i="1"/>
  <c r="W30" i="1"/>
  <c r="V30" i="1"/>
  <c r="U30" i="1"/>
  <c r="T30" i="1"/>
  <c r="A30" i="1"/>
  <c r="AD29" i="1"/>
  <c r="AC29" i="1"/>
  <c r="AB29" i="1"/>
  <c r="AA29" i="1"/>
  <c r="Z29" i="1"/>
  <c r="Y29" i="1"/>
  <c r="X29" i="1"/>
  <c r="W29" i="1"/>
  <c r="V29" i="1"/>
  <c r="U29" i="1"/>
  <c r="T29" i="1"/>
  <c r="A29" i="1"/>
  <c r="AD28" i="1"/>
  <c r="AC28" i="1"/>
  <c r="AB28" i="1"/>
  <c r="AA28" i="1"/>
  <c r="Z28" i="1"/>
  <c r="Y28" i="1"/>
  <c r="X28" i="1"/>
  <c r="W28" i="1"/>
  <c r="V28" i="1"/>
  <c r="U28" i="1"/>
  <c r="T28" i="1"/>
  <c r="A28" i="1"/>
  <c r="AD27" i="1"/>
  <c r="AC27" i="1"/>
  <c r="AB27" i="1"/>
  <c r="AA27" i="1"/>
  <c r="Z27" i="1"/>
  <c r="Y27" i="1"/>
  <c r="X27" i="1"/>
  <c r="W27" i="1"/>
  <c r="V27" i="1"/>
  <c r="U27" i="1"/>
  <c r="T27" i="1"/>
  <c r="A27" i="1"/>
  <c r="AD26" i="1"/>
  <c r="AC26" i="1"/>
  <c r="AB26" i="1"/>
  <c r="AA26" i="1"/>
  <c r="Z26" i="1"/>
  <c r="Y26" i="1"/>
  <c r="X26" i="1"/>
  <c r="W26" i="1"/>
  <c r="V26" i="1"/>
  <c r="U26" i="1"/>
  <c r="T26" i="1"/>
  <c r="A26" i="1"/>
  <c r="AD25" i="1"/>
  <c r="AC25" i="1"/>
  <c r="AB25" i="1"/>
  <c r="AA25" i="1"/>
  <c r="Z25" i="1"/>
  <c r="Y25" i="1"/>
  <c r="X25" i="1"/>
  <c r="W25" i="1"/>
  <c r="V25" i="1"/>
  <c r="U25" i="1"/>
  <c r="T25" i="1"/>
  <c r="A25" i="1"/>
  <c r="AD24" i="1"/>
  <c r="AC24" i="1"/>
  <c r="AB24" i="1"/>
  <c r="AA24" i="1"/>
  <c r="Z24" i="1"/>
  <c r="Y24" i="1"/>
  <c r="X24" i="1"/>
  <c r="W24" i="1"/>
  <c r="V24" i="1"/>
  <c r="U24" i="1"/>
  <c r="T24" i="1"/>
  <c r="A24" i="1"/>
  <c r="AD23" i="1"/>
  <c r="AC23" i="1"/>
  <c r="AB23" i="1"/>
  <c r="AA23" i="1"/>
  <c r="Z23" i="1"/>
  <c r="Y23" i="1"/>
  <c r="X23" i="1"/>
  <c r="W23" i="1"/>
  <c r="V23" i="1"/>
  <c r="U23" i="1"/>
  <c r="T23" i="1"/>
  <c r="A23" i="1"/>
  <c r="AD22" i="1"/>
  <c r="AC22" i="1"/>
  <c r="AB22" i="1"/>
  <c r="AA22" i="1"/>
  <c r="Z22" i="1"/>
  <c r="Y22" i="1"/>
  <c r="X22" i="1"/>
  <c r="W22" i="1"/>
  <c r="V22" i="1"/>
  <c r="U22" i="1"/>
  <c r="T22" i="1"/>
  <c r="A22" i="1"/>
  <c r="AD21" i="1"/>
  <c r="AC21" i="1"/>
  <c r="AB21" i="1"/>
  <c r="AA21" i="1"/>
  <c r="Z21" i="1"/>
  <c r="Y21" i="1"/>
  <c r="X21" i="1"/>
  <c r="W21" i="1"/>
  <c r="V21" i="1"/>
  <c r="U21" i="1"/>
  <c r="T21" i="1"/>
  <c r="A21" i="1"/>
  <c r="AD20" i="1"/>
  <c r="AC20" i="1"/>
  <c r="AB20" i="1"/>
  <c r="AA20" i="1"/>
  <c r="Z20" i="1"/>
  <c r="Y20" i="1"/>
  <c r="X20" i="1"/>
  <c r="W20" i="1"/>
  <c r="V20" i="1"/>
  <c r="U20" i="1"/>
  <c r="T20" i="1"/>
  <c r="A20" i="1"/>
  <c r="AD19" i="1"/>
  <c r="AC19" i="1"/>
  <c r="AB19" i="1"/>
  <c r="AA19" i="1"/>
  <c r="Z19" i="1"/>
  <c r="Y19" i="1"/>
  <c r="X19" i="1"/>
  <c r="W19" i="1"/>
  <c r="V19" i="1"/>
  <c r="U19" i="1"/>
  <c r="T19" i="1"/>
  <c r="A19" i="1"/>
  <c r="AD18" i="1"/>
  <c r="AC18" i="1"/>
  <c r="AB18" i="1"/>
  <c r="AA18" i="1"/>
  <c r="Z18" i="1"/>
  <c r="Y18" i="1"/>
  <c r="X18" i="1"/>
  <c r="W18" i="1"/>
  <c r="V18" i="1"/>
  <c r="U18" i="1"/>
  <c r="T18" i="1"/>
  <c r="A18" i="1"/>
  <c r="AD17" i="1"/>
  <c r="AC17" i="1"/>
  <c r="AB17" i="1"/>
  <c r="AA17" i="1"/>
  <c r="Z17" i="1"/>
  <c r="Y17" i="1"/>
  <c r="X17" i="1"/>
  <c r="W17" i="1"/>
  <c r="V17" i="1"/>
  <c r="U17" i="1"/>
  <c r="T17" i="1"/>
  <c r="A17" i="1"/>
  <c r="AD16" i="1"/>
  <c r="AC16" i="1"/>
  <c r="AB16" i="1"/>
  <c r="AA16" i="1"/>
  <c r="Z16" i="1"/>
  <c r="Y16" i="1"/>
  <c r="X16" i="1"/>
  <c r="W16" i="1"/>
  <c r="V16" i="1"/>
  <c r="U16" i="1"/>
  <c r="T16" i="1"/>
  <c r="A16" i="1"/>
  <c r="AD15" i="1"/>
  <c r="AC15" i="1"/>
  <c r="AB15" i="1"/>
  <c r="AA15" i="1"/>
  <c r="Z15" i="1"/>
  <c r="Y15" i="1"/>
  <c r="X15" i="1"/>
  <c r="W15" i="1"/>
  <c r="V15" i="1"/>
  <c r="U15" i="1"/>
  <c r="T15" i="1"/>
  <c r="A15" i="1"/>
  <c r="AD14" i="1"/>
  <c r="AC14" i="1"/>
  <c r="AB14" i="1"/>
  <c r="AA14" i="1"/>
  <c r="Z14" i="1"/>
  <c r="Y14" i="1"/>
  <c r="X14" i="1"/>
  <c r="W14" i="1"/>
  <c r="V14" i="1"/>
  <c r="U14" i="1"/>
  <c r="T14" i="1"/>
  <c r="AD13" i="1"/>
  <c r="AC13" i="1"/>
  <c r="AB13" i="1"/>
  <c r="AA13" i="1"/>
  <c r="Z13" i="1"/>
  <c r="Y13" i="1"/>
  <c r="X13" i="1"/>
  <c r="W13" i="1"/>
  <c r="V13" i="1"/>
  <c r="U13" i="1"/>
  <c r="T13" i="1"/>
</calcChain>
</file>

<file path=xl/sharedStrings.xml><?xml version="1.0" encoding="utf-8"?>
<sst xmlns="http://schemas.openxmlformats.org/spreadsheetml/2006/main" count="2494" uniqueCount="523">
  <si>
    <t>8 800 500-68-01</t>
  </si>
  <si>
    <t>Общество с ограниченной ответственностью «ЯТА»</t>
  </si>
  <si>
    <t>Москва, 1-й Лучевой просек,</t>
  </si>
  <si>
    <t>ОГРН: 1127746563911</t>
  </si>
  <si>
    <t xml:space="preserve">р/с: 40702810738000037355 </t>
  </si>
  <si>
    <t>15 стр. 9</t>
  </si>
  <si>
    <t>ИНН: 7717729696</t>
  </si>
  <si>
    <t>в ПАО «Сбербанк»</t>
  </si>
  <si>
    <t>КПП: 771801001</t>
  </si>
  <si>
    <t>к/с: 30101810400000000225</t>
  </si>
  <si>
    <t>oooyata.ru</t>
  </si>
  <si>
    <t>БИК: 044525225</t>
  </si>
  <si>
    <t>Тарифы на услуги доставки сборного груза :</t>
  </si>
  <si>
    <t>п/п</t>
  </si>
  <si>
    <t>Город
отправления</t>
  </si>
  <si>
    <t>Город
назначения</t>
  </si>
  <si>
    <t>Плотность
груза, кг</t>
  </si>
  <si>
    <t>Скорость/  тип перевозки сборного груза</t>
  </si>
  <si>
    <t>Срок  доставки в пути</t>
  </si>
  <si>
    <t>Мин. стоим перевозки, руб</t>
  </si>
  <si>
    <t>Цена за 1кг, руб</t>
  </si>
  <si>
    <t>Цена за 1м3, руб</t>
  </si>
  <si>
    <t>Температурный
режим
(наценка 
к тарифу, 
руб)</t>
  </si>
  <si>
    <t>&lt;100 кг</t>
  </si>
  <si>
    <t>100 -199кг</t>
  </si>
  <si>
    <t>200 -299кг</t>
  </si>
  <si>
    <t>300 -499кг</t>
  </si>
  <si>
    <t>500 -899кг</t>
  </si>
  <si>
    <t>900 -1199кг</t>
  </si>
  <si>
    <t>1200 -1499кг</t>
  </si>
  <si>
    <t>1500 -1999кг</t>
  </si>
  <si>
    <t>2000 -2999кг</t>
  </si>
  <si>
    <t>3000-4999 кг</t>
  </si>
  <si>
    <t>&gt; 5000кг</t>
  </si>
  <si>
    <t>&lt; 0,4 м3</t>
  </si>
  <si>
    <t>до 0,8 м3</t>
  </si>
  <si>
    <t>до 1,2 м3</t>
  </si>
  <si>
    <t>до 2 м3</t>
  </si>
  <si>
    <t>до 3,6 м3</t>
  </si>
  <si>
    <t>до 4,8 м3</t>
  </si>
  <si>
    <t>до 6 м3</t>
  </si>
  <si>
    <t>до 8 м3</t>
  </si>
  <si>
    <t>до 12 м3</t>
  </si>
  <si>
    <t>до 20 м3</t>
  </si>
  <si>
    <t>&gt;20 м3</t>
  </si>
  <si>
    <t>Москва</t>
  </si>
  <si>
    <t>Алдан</t>
  </si>
  <si>
    <t>вагон</t>
  </si>
  <si>
    <t>7-9</t>
  </si>
  <si>
    <t>+16%</t>
  </si>
  <si>
    <t>авто сборка</t>
  </si>
  <si>
    <t>Благовещенск</t>
  </si>
  <si>
    <t>14</t>
  </si>
  <si>
    <t>+50%</t>
  </si>
  <si>
    <t>Воркута</t>
  </si>
  <si>
    <t>3</t>
  </si>
  <si>
    <t>Инта</t>
  </si>
  <si>
    <t>Красноярск</t>
  </si>
  <si>
    <t>4</t>
  </si>
  <si>
    <t>Лабытнанги</t>
  </si>
  <si>
    <t>Ленск**</t>
  </si>
  <si>
    <t>авто.сборка</t>
  </si>
  <si>
    <t>35**</t>
  </si>
  <si>
    <t>Магадан*</t>
  </si>
  <si>
    <t>28*</t>
  </si>
  <si>
    <t>вагон/ авто.сборка</t>
  </si>
  <si>
    <t>20*</t>
  </si>
  <si>
    <t>Мирный**</t>
  </si>
  <si>
    <t>Нарьян-Мар</t>
  </si>
  <si>
    <t>15*</t>
  </si>
  <si>
    <t>Нижний Бестях</t>
  </si>
  <si>
    <t>Нерюнгри</t>
  </si>
  <si>
    <t>12</t>
  </si>
  <si>
    <t>Новая Чара</t>
  </si>
  <si>
    <t>Новый Уоян</t>
  </si>
  <si>
    <t>Новый Уренгой</t>
  </si>
  <si>
    <t>8</t>
  </si>
  <si>
    <t>Новосибирск</t>
  </si>
  <si>
    <t>Ноябрьск</t>
  </si>
  <si>
    <t>Омск</t>
  </si>
  <si>
    <t>9</t>
  </si>
  <si>
    <t>Печора</t>
  </si>
  <si>
    <t>Салехард**</t>
  </si>
  <si>
    <t>Санкт-Петербург</t>
  </si>
  <si>
    <t>2</t>
  </si>
  <si>
    <t>Северобайкальск</t>
  </si>
  <si>
    <t>5</t>
  </si>
  <si>
    <t>Таксимо</t>
  </si>
  <si>
    <t>6</t>
  </si>
  <si>
    <t>Томмот</t>
  </si>
  <si>
    <t>15</t>
  </si>
  <si>
    <t>Томск</t>
  </si>
  <si>
    <t>Тында</t>
  </si>
  <si>
    <t>Удачный**</t>
  </si>
  <si>
    <t>35*</t>
  </si>
  <si>
    <t>Улан-Удэ</t>
  </si>
  <si>
    <t>10</t>
  </si>
  <si>
    <t>Усинск</t>
  </si>
  <si>
    <t>Ухта</t>
  </si>
  <si>
    <t>Хабаровск</t>
  </si>
  <si>
    <t>16</t>
  </si>
  <si>
    <t>Хани</t>
  </si>
  <si>
    <t>11</t>
  </si>
  <si>
    <t>Чегдомын</t>
  </si>
  <si>
    <t>18</t>
  </si>
  <si>
    <t>Чита</t>
  </si>
  <si>
    <t>Юктали</t>
  </si>
  <si>
    <t>Якутск</t>
  </si>
  <si>
    <t>контейн.</t>
  </si>
  <si>
    <t>16-18</t>
  </si>
  <si>
    <t>-</t>
  </si>
  <si>
    <t>9-11</t>
  </si>
  <si>
    <t>Срок доставки не учитывает день сдачи груза.</t>
  </si>
  <si>
    <t xml:space="preserve">При заказе услуги «доставка до дверей» в городе прибытия, расчётный срок доставки увеличивается на 1 день. </t>
  </si>
  <si>
    <t xml:space="preserve">В зимний период, так же возможно увеличение сроков доставки. </t>
  </si>
  <si>
    <t>Измерение объема при приеме груза производится с поправочным коэффициентом 1,1 (надбавка 10%).</t>
  </si>
  <si>
    <t>В зависимости от указанной плотности, стоимость груза рассчитывается по весу либо объему.</t>
  </si>
  <si>
    <t>Условия оказания ПРР услуги:</t>
  </si>
  <si>
    <t>Вес одного грузового места не превышает 25 кг, объем одного грузового места не превышает 0,2 м³</t>
  </si>
  <si>
    <t>Максимальный габарит одной из сторон (длина, ширина, высота) не превышает 2 м.</t>
  </si>
  <si>
    <t>Наценка за подъем/спуск на этаж - по договоренности</t>
  </si>
  <si>
    <t xml:space="preserve">За негабаритный груз наценка 30% к тарифу: </t>
  </si>
  <si>
    <t>если одно тарное место весом свыше 500 кг, или сумма 3-х измерений (Д;Ш;В) одного места более 3,7 метров, либо одна из сторон более 3-х метров;</t>
  </si>
  <si>
    <t>За негабаритный груз наценка 50% к тарифу:</t>
  </si>
  <si>
    <t>если одно тарное место весом свыше 1000 кг, или сумма 3-х измерений (Д;Ш;В) одного места более 3,85 метров, либо одна из сторон более 3,5 метров;</t>
  </si>
  <si>
    <t>За негабаритный груз наценка 100% к тарифу:</t>
  </si>
  <si>
    <t>если одно тарное место весом свыше 3000 кг, или сумма 3-х измерений (Д;Ш;В) одного места более 4,0 метров, либо одна из сторон более 4,0 метров;</t>
  </si>
  <si>
    <t xml:space="preserve">За негабаритный груз по указанным направлениям, наценка 30% к тарифу: </t>
  </si>
  <si>
    <t xml:space="preserve">при перевозке по направлению городов Дальнего Востока (кроме г. Хабаровск), если вес одного места превышает 200 кг </t>
  </si>
  <si>
    <t>или сумма 3-х измерений (Д;Ш;В) более 3-х метров, либо одна из сторон более 3-х метров;</t>
  </si>
  <si>
    <t>при перевозке на города: Лена, Новая Чара, Новый Уоян, Северобайкальск, Таксимо, Хани, Юктали, Петропавловск Камчатский,</t>
  </si>
  <si>
    <t xml:space="preserve">Южно-Сахалинск, Магадан, если вес одного места превышает 150 кг или сумма 3-х измерений (Д;Ш;В) более 3-х метров, </t>
  </si>
  <si>
    <t>либо одна из сторон более 3-х метров;</t>
  </si>
  <si>
    <t xml:space="preserve">при перевозке в города Мирный, Ленск, Удачный, Айхал, если вес одного места превышает 100 кг </t>
  </si>
  <si>
    <t xml:space="preserve">Наценка 30% к тарифу: </t>
  </si>
  <si>
    <t>перевозка груза на условиях клиента (нестандартные условия перевозки грузов необходимо предварительно согласовать с менеджером)</t>
  </si>
  <si>
    <r>
      <rPr>
        <sz val="10"/>
        <color indexed="8"/>
        <rFont val="Times New Roman"/>
        <family val="1"/>
        <charset val="204"/>
      </rPr>
      <t xml:space="preserve">за хрупкий, ценный груз. </t>
    </r>
    <r>
      <rPr>
        <b/>
        <i/>
        <u/>
        <sz val="10"/>
        <color indexed="8"/>
        <rFont val="Times New Roman"/>
        <family val="1"/>
        <charset val="204"/>
      </rPr>
      <t>Если клиент отказывается от наценки за хрупкий груз, то компания не несет ответственности за бой, порчу груза;</t>
    </r>
  </si>
  <si>
    <t xml:space="preserve">Дополнительно: </t>
  </si>
  <si>
    <t xml:space="preserve">оформление перевозочных документов – 350,00 руб. за каждую Экспедиторскую Расписку, </t>
  </si>
  <si>
    <t xml:space="preserve"> Взимается  плата за погрузочно- разгрузочные работы :</t>
  </si>
  <si>
    <t>Стоимость  услуг 220руб/м3</t>
  </si>
  <si>
    <t>Расценки на дополнительные услуги расположены на сайте oooyata.ru в разделе Услуги.</t>
  </si>
  <si>
    <t>Дополнительные условия:</t>
  </si>
  <si>
    <t xml:space="preserve">1. Все грузы к перевозке принимаются только при наличии оригиналов сопроводительных документов на товар, оригинала доверенности на отправку груза (разовую, либо с годичным сроком годности), заявки на отправку </t>
  </si>
  <si>
    <t xml:space="preserve">заполненную и подписанную представителем отправителя, а также наличие заключенного договора транспортной экспедиции между Экспедитором и Клиентом (основание Федеральный закон от 30.06.2003 N87-ФЗ (ред. от 06.07.2016) </t>
  </si>
  <si>
    <t xml:space="preserve">О транспортно-экспедиционной деятельности и ст. 11.143, ст.12 Федерального закона от 6 июля 2016г. № 374-ФЗ). </t>
  </si>
  <si>
    <t>Прием и отправка груза на ускоренный контейнерный поезд на г. Якутск осуществляется на ГТ Столбовая (Московская область, муниципальный округ Чехов, терминал Столбовая)</t>
  </si>
  <si>
    <t>Цены указаны с учетом НДС 20%.</t>
  </si>
  <si>
    <t>Скорость</t>
  </si>
  <si>
    <t xml:space="preserve">Алдан </t>
  </si>
  <si>
    <t>Айхал</t>
  </si>
  <si>
    <t>Владивосток</t>
  </si>
  <si>
    <t>Воркута*</t>
  </si>
  <si>
    <t>Инта*</t>
  </si>
  <si>
    <t>Иркутск</t>
  </si>
  <si>
    <t>Комсомольск-на-Амуре</t>
  </si>
  <si>
    <t>Лабытнанги*</t>
  </si>
  <si>
    <t>Ленск</t>
  </si>
  <si>
    <t>Магадан</t>
  </si>
  <si>
    <t>Мирный</t>
  </si>
  <si>
    <t>Петропавловск-Камчатский</t>
  </si>
  <si>
    <t>Печора*</t>
  </si>
  <si>
    <t>Салехард*</t>
  </si>
  <si>
    <t>7</t>
  </si>
  <si>
    <t>Удачный</t>
  </si>
  <si>
    <t>Усинск*</t>
  </si>
  <si>
    <t>Ухта*</t>
  </si>
  <si>
    <t>Южно-Сахалинск</t>
  </si>
  <si>
    <t>контейн</t>
  </si>
  <si>
    <t xml:space="preserve">* - срок доставки может меняться </t>
  </si>
  <si>
    <t xml:space="preserve">За негабаритный груз наценка 15% к тарифу: </t>
  </si>
  <si>
    <t>За негабаритный груз наценка 30% к тарифу:</t>
  </si>
  <si>
    <r>
      <rPr>
        <sz val="11"/>
        <color indexed="8"/>
        <rFont val="Times New Roman"/>
        <family val="1"/>
        <charset val="204"/>
      </rPr>
      <t xml:space="preserve">за хрупкий, ценный груз. </t>
    </r>
    <r>
      <rPr>
        <b/>
        <i/>
        <u/>
        <sz val="11"/>
        <color indexed="8"/>
        <rFont val="Times New Roman"/>
        <family val="1"/>
        <charset val="204"/>
      </rPr>
      <t>Если клиент отказывается от наценки за хрупкий груз, то компания не несет ответственности за бой, порчу груза;</t>
    </r>
  </si>
  <si>
    <r>
      <rPr>
        <sz val="12"/>
        <color indexed="8"/>
        <rFont val="Times New Roman"/>
        <family val="1"/>
        <charset val="204"/>
      </rPr>
      <t xml:space="preserve">за хрупкий, ценный груз. </t>
    </r>
    <r>
      <rPr>
        <b/>
        <i/>
        <u/>
        <sz val="12"/>
        <color indexed="8"/>
        <rFont val="Times New Roman"/>
        <family val="1"/>
        <charset val="204"/>
      </rPr>
      <t>Если клиент отказывается от наценки за хрупкий груз, то компания не несет ответственности за бой, порчу груза;</t>
    </r>
  </si>
  <si>
    <r>
      <rPr>
        <sz val="14"/>
        <color indexed="8"/>
        <rFont val="Times New Roman"/>
        <family val="1"/>
        <charset val="204"/>
      </rPr>
      <t xml:space="preserve">за хрупкий, ценный груз. </t>
    </r>
    <r>
      <rPr>
        <b/>
        <i/>
        <u/>
        <sz val="14"/>
        <color indexed="8"/>
        <rFont val="Times New Roman"/>
        <family val="1"/>
        <charset val="204"/>
      </rPr>
      <t>Если клиент отказывается от наценки за хрупкий груз, то компания не несет ответственности за бой, порчу груза;</t>
    </r>
  </si>
  <si>
    <t>Алдан </t>
  </si>
  <si>
    <t>оформление перевозочных документов – 350,00 руб. за каждую Экспедиторскую Расписку,</t>
  </si>
  <si>
    <t>Нижний Куранах</t>
  </si>
  <si>
    <t>Нижний  куранах</t>
  </si>
  <si>
    <t>Олекма</t>
  </si>
  <si>
    <t>Тарифы на услуги доставки сборного груза LTL по г. Москва:</t>
  </si>
  <si>
    <t>Вес партии груза,
кг</t>
  </si>
  <si>
    <t>Объем партии груза,
м.куб.</t>
  </si>
  <si>
    <t>Стоимость,
руб.</t>
  </si>
  <si>
    <t xml:space="preserve">Простой </t>
  </si>
  <si>
    <t>Тариф пробега за МКАД
руб/км</t>
  </si>
  <si>
    <t>Погрузо-разгрузочные работы, руб.</t>
  </si>
  <si>
    <t>до 500 кг</t>
  </si>
  <si>
    <t>до 3,5</t>
  </si>
  <si>
    <t>от 30 мин. = 1500 руб./час</t>
  </si>
  <si>
    <t>от 501 кг до 1 500 кг</t>
  </si>
  <si>
    <t>до 7</t>
  </si>
  <si>
    <t>от 1 501 кг до 3 000 кг</t>
  </si>
  <si>
    <t>до 15</t>
  </si>
  <si>
    <t>от 45 мин. = 2 000 руб./час</t>
  </si>
  <si>
    <t>от 3 001 кг до 5 000 кг</t>
  </si>
  <si>
    <t>до 20</t>
  </si>
  <si>
    <t>от 60 мин. = 3 000 руб./час</t>
  </si>
  <si>
    <t>от 5 001 кг до 7 000 кг</t>
  </si>
  <si>
    <t>до 25</t>
  </si>
  <si>
    <t>от 7 001 до 10 000 кг</t>
  </si>
  <si>
    <t>до 30</t>
  </si>
  <si>
    <t>1. Вес одного грузового места не превышает 25 кг, объем одного грузового места не превышает 0,2 м.куб.</t>
  </si>
  <si>
    <t>2. Максимальный габарит одной из сторон (длина, ширина, высота) не превышает 2 м.</t>
  </si>
  <si>
    <t>3. Наценка за подъем/спуск на этаж - по договоренности</t>
  </si>
  <si>
    <t>За негабаритный груз наценка 25% к тарифу: </t>
  </si>
  <si>
    <t>если одно тарное место весом свыше 2500 кг  либо свыше размеров - длина 2,5 м, высота 1,8 м, ширина 2,0 м;</t>
  </si>
  <si>
    <t xml:space="preserve">Наценка 50% к тарифу: </t>
  </si>
  <si>
    <t>перевозка груза с температурным режимом;</t>
  </si>
  <si>
    <t>перевозка груза на условиях клиента (нестандартные условия перевозки грузов необходимо предварительно согласовать</t>
  </si>
  <si>
    <t>с менеджером)</t>
  </si>
  <si>
    <r>
      <rPr>
        <sz val="9"/>
        <rFont val="Times New Roman"/>
        <family val="1"/>
        <charset val="204"/>
      </rPr>
      <t xml:space="preserve">за хрупкий, ценный груз. </t>
    </r>
    <r>
      <rPr>
        <b/>
        <i/>
        <u/>
        <sz val="9"/>
        <rFont val="Times New Roman"/>
        <family val="1"/>
        <charset val="204"/>
      </rPr>
      <t xml:space="preserve">Если клиент отказывается от наценки за хрупкий груз, то компания не несет ответственности </t>
    </r>
  </si>
  <si>
    <t>за бой, порчу груза;</t>
  </si>
  <si>
    <t>Тарифы на услуги автотранспорта FTL по г. Москва и области:</t>
  </si>
  <si>
    <t>Грузоподъемность
автомобиля</t>
  </si>
  <si>
    <t>Объем кузова,
м.куб.</t>
  </si>
  <si>
    <t>Мин. время работы,
часы</t>
  </si>
  <si>
    <t>Стоимость
заказа, руб.</t>
  </si>
  <si>
    <t>Тариф сверх заказа,
1 час/руб.</t>
  </si>
  <si>
    <t>1,5 т</t>
  </si>
  <si>
    <t>4+1</t>
  </si>
  <si>
    <t>3 т</t>
  </si>
  <si>
    <t>5+1</t>
  </si>
  <si>
    <t>5 т</t>
  </si>
  <si>
    <t>7+1</t>
  </si>
  <si>
    <t>10 т</t>
  </si>
  <si>
    <t>20 т</t>
  </si>
  <si>
    <t>20 т реф.</t>
  </si>
  <si>
    <t>Условия оказания услуги:</t>
  </si>
  <si>
    <t>1. Тариф на растентовку или гидроборт для автотранспорта грузоподъемностью от 3 тонн: 2500,00 руб.</t>
  </si>
  <si>
    <t xml:space="preserve">2. Автоэкспедирование по городу - в стоимость входит подача а/м в черте города по одному адресу, </t>
  </si>
  <si>
    <t xml:space="preserve">согласно указанного маршрута в заявке. Прием/выдача груза по количеству мест, без внутритарного пересчета. </t>
  </si>
  <si>
    <t xml:space="preserve">3. Дополнительная точка заезда доставка-забор груза (в .т.ч. для оформления документов) - 1000,00 руб. </t>
  </si>
  <si>
    <t>4. Тарифы действуют при условии забора груза до 100 КМ от МКАД, далее по индивидуальному расчёту.</t>
  </si>
  <si>
    <t xml:space="preserve">Тарифы на услуги ответственного хранения на складах г. Москва: </t>
  </si>
  <si>
    <t>Стандартный груз 1,2*0,8*1,5 м - неотапливаемый склад</t>
  </si>
  <si>
    <t>350 руб./м.куб./сут.</t>
  </si>
  <si>
    <t xml:space="preserve">Стандартный груз 1,2*0,8*1,5 м - отапливаемый склад </t>
  </si>
  <si>
    <t>400 руб./м.куб./сут.</t>
  </si>
  <si>
    <t>Негабаритный груз (свыше стандартных параметров) - неотапливаемый склад</t>
  </si>
  <si>
    <t>250 руб./м.куб./сут.</t>
  </si>
  <si>
    <t xml:space="preserve">Негабаритный груз (свыше стандартных параметров) - отапливаемый склад </t>
  </si>
  <si>
    <t xml:space="preserve">На ответственное хранение принимается стандартный груз, упакованный на паллетах, по предварительной заявке </t>
  </si>
  <si>
    <t>и действующему договору.</t>
  </si>
  <si>
    <t xml:space="preserve">1. Все грузы к перевозке принимаются только при наличии оригиналов сопроводительных документов на товар, </t>
  </si>
  <si>
    <t xml:space="preserve">оригинала доверенности на отправку груза (разовую, либо с годичным сроком годности), заявки на отправку </t>
  </si>
  <si>
    <t xml:space="preserve">заполненную и подписанную представителем отправителя, а также наличие заключенного договора транспортной </t>
  </si>
  <si>
    <t xml:space="preserve">экспедиции между Экспедитором и Клиентом (основание Федеральный закон от 30.06.2003 N87-ФЗ (ред. от 06.07.2016) </t>
  </si>
  <si>
    <t xml:space="preserve">2. Не принимаются грузы, запрещенные к перевозке согласно ПРАВИЛ ПЕРЕВОЗОК ОПАСНЫХ ГРУЗОВ </t>
  </si>
  <si>
    <t>ПО ЖЕЛЕЗНЫМ ДОРОГАМ (введены в действие на 15 заседании СЖТ СНГ) (с изменениями на 19 мая 2017 года).</t>
  </si>
  <si>
    <t>Тарифы на услуги перевозки сборного груза LTL по г. Санкт Петербург:</t>
  </si>
  <si>
    <t>Тариф пробега за КАД
руб/км</t>
  </si>
  <si>
    <t xml:space="preserve">За негабаритный груз наценка 25% к тарифу: </t>
  </si>
  <si>
    <t>если одно тарное место весом свыше 1000 кг  либо свыше размеров - длина 2,5 м, высота 1,8 м, ширина 2,0 м;</t>
  </si>
  <si>
    <r>
      <rPr>
        <sz val="9"/>
        <rFont val="Times New Roman"/>
        <family val="1"/>
        <charset val="204"/>
      </rPr>
      <t xml:space="preserve">за хрупкий, ценный груз. </t>
    </r>
    <r>
      <rPr>
        <b/>
        <i/>
        <u/>
        <sz val="9"/>
        <rFont val="Times New Roman"/>
        <family val="1"/>
        <charset val="204"/>
      </rPr>
      <t xml:space="preserve">Если клиент отказывается от наценки за хрупкий груз, то компания не несет </t>
    </r>
  </si>
  <si>
    <t>ответственности за бой, порчу груза;</t>
  </si>
  <si>
    <t>Тарифы на услуги автотранспорта FTL по г. Санкт-Петербург и области:</t>
  </si>
  <si>
    <t>6+1</t>
  </si>
  <si>
    <t>1. Тариф на растентовку или гидроборт для автотранспорта грузоподъемностью от 3 тонн: 5000,00 руб.</t>
  </si>
  <si>
    <t xml:space="preserve">3. Дополнительная точка заезда доставка-забор груза (в .т.ч. для оформления документов) - 3000,00-5000,00 руб. </t>
  </si>
  <si>
    <t>4. Тарифы действуют при условии забора груза до 100 КМ от КАД, далее по индивидуальному расчёту.</t>
  </si>
  <si>
    <t>Тарифы на услуги доставки сборного груза LTL по г. Новосибирск:</t>
  </si>
  <si>
    <t>Тариф за городом руб/км</t>
  </si>
  <si>
    <t>до 1 500 кг</t>
  </si>
  <si>
    <t>от 30 мин. = 1 100 руб./час</t>
  </si>
  <si>
    <t>от 45 мин. = 1 500 руб./час</t>
  </si>
  <si>
    <t>от 60 мин. = 1 950 руб./час</t>
  </si>
  <si>
    <t>от 5 001 кг до 10 000 кг</t>
  </si>
  <si>
    <t>от 60 мин. = 2 100 руб./час</t>
  </si>
  <si>
    <t>*Заявка на получение груза принимается в будние дни с 09:00 до 18:00 по местному времени. Заявки принятые до 16:30 выполняется на следующий рабочий день после оформления заявки.</t>
  </si>
  <si>
    <t xml:space="preserve">если одно тарное место весом свыше 500 кг, или сумма 3-х измерений (Д;Ш;В) одного места более 3,7 метров, </t>
  </si>
  <si>
    <t xml:space="preserve">если одно тарное место весом свыше 1000 кг, или сумма 3-х измерений (Д;Ш;В) одного места более 3,85 метров, </t>
  </si>
  <si>
    <t>либо одна из сторон более 3,5 метров;</t>
  </si>
  <si>
    <t>если одно тарное место весом свыше 3000 кг, или сумма 3-х измерений (Д;Ш;В) одного места более 4,0 метров,</t>
  </si>
  <si>
    <t xml:space="preserve"> либо одна из сторон более 4,0 метров;</t>
  </si>
  <si>
    <t>Тарифы на услуги ответственного хранения на складе г. Новосибирск:</t>
  </si>
  <si>
    <t>Стандартный груз 1,2*0,8*1,5 м – отапливаемый склад</t>
  </si>
  <si>
    <t>Стандартный груз 1,2*0,8*1,5 м – неотапливаемый склад</t>
  </si>
  <si>
    <t>Негабаритный (свыше стандартных параметров) – отапливаемый склад</t>
  </si>
  <si>
    <t>Негабаритный (свыше стандартных параметров) – неотапливаемый склад</t>
  </si>
  <si>
    <t>Тарифы на услуги перевозки сборного груза LTL (экспедирование) по городам:</t>
  </si>
  <si>
    <t>Сыктывкар</t>
  </si>
  <si>
    <t>Нижневартовск</t>
  </si>
  <si>
    <t>Сургут</t>
  </si>
  <si>
    <t>Сургут-Нефтеюганск</t>
  </si>
  <si>
    <t>Стоимость, руб.</t>
  </si>
  <si>
    <t xml:space="preserve">Погрузо-разгрузочные работы: </t>
  </si>
  <si>
    <t>Стоимость, руб</t>
  </si>
  <si>
    <t xml:space="preserve">до 100 кг          </t>
  </si>
  <si>
    <t xml:space="preserve">от 100 до 300 кг        </t>
  </si>
  <si>
    <t>от 300 кг до 500 кг</t>
  </si>
  <si>
    <t>от 500 кг до 1 500 кг</t>
  </si>
  <si>
    <t>от 1 500 кг до 3 000 кг</t>
  </si>
  <si>
    <t>от 3 000 кг до 5 000 кг</t>
  </si>
  <si>
    <t>Тарифы на услуги перевозки сборного груза LTL по городам Коми и ЯНАО:</t>
  </si>
  <si>
    <t>Лабытнанги, Салехард, 
Усинск, Воркута</t>
  </si>
  <si>
    <t>Печора,
Инта, Ухта</t>
  </si>
  <si>
    <t>до 100 кг / до 0,5 м.куб.</t>
  </si>
  <si>
    <t>до 200 кг / до 1,0 м.куб.</t>
  </si>
  <si>
    <t>до 300 кг / до 1,3 м.куб.</t>
  </si>
  <si>
    <t>до 500 кг / до 3,5 м.куб.</t>
  </si>
  <si>
    <t>до 1 500 кг / до 7,0 м.куб.</t>
  </si>
  <si>
    <t>до 2 500 кг / до 11,0 м.куб.</t>
  </si>
  <si>
    <t>Свыше 2 500 кг /11,0 м.куб.</t>
  </si>
  <si>
    <t>по согласованию</t>
  </si>
  <si>
    <t xml:space="preserve">Стоимость  доставки одного неделимого места массой </t>
  </si>
  <si>
    <t xml:space="preserve">    от 150 кг  до 500 кг                                                               7000 руб  в час</t>
  </si>
  <si>
    <t xml:space="preserve">   свыше 500кг                                                                               по договоренности</t>
  </si>
  <si>
    <t>Стоимость выделенный манипулятор</t>
  </si>
  <si>
    <t>от 250 кг
12 000,00</t>
  </si>
  <si>
    <t>от 250 кг до 300 кг  
12 000,00</t>
  </si>
  <si>
    <t xml:space="preserve">до 50 кг            </t>
  </si>
  <si>
    <t xml:space="preserve">от 50 до 100 кг          </t>
  </si>
  <si>
    <t xml:space="preserve">от 100 до 250 кг        </t>
  </si>
  <si>
    <t xml:space="preserve">от 250 до 300 кг        </t>
  </si>
  <si>
    <t xml:space="preserve">свыше 300 кг               </t>
  </si>
  <si>
    <t>8,50 руб./кг 1500 руб./м.куб.</t>
  </si>
  <si>
    <t xml:space="preserve">3. Тариф  за подъем/спуск на этаж :  </t>
  </si>
  <si>
    <t xml:space="preserve">груз  весом  одного места  менее 50 кг   - 50 руб за 1упаковку за 1этаж </t>
  </si>
  <si>
    <t xml:space="preserve">груз  весом  одного места  более 50 кг  - 150 руб за 1упаковку за 1этаж </t>
  </si>
  <si>
    <t>Тарифы на услуги перевозки сборного груза LTL по г. Нерюнгри:</t>
  </si>
  <si>
    <t>от 30 мин. = 1 350 руб./час</t>
  </si>
  <si>
    <t>от 45 мин. = 1 450 руб./час</t>
  </si>
  <si>
    <t>от 60 мин. = 1 600 руб./час</t>
  </si>
  <si>
    <t>свыше 5001 кг</t>
  </si>
  <si>
    <t>5,50 руб/кг 850 руб/м.куб.</t>
  </si>
  <si>
    <t>от 60 мин. = 2 000 руб./час</t>
  </si>
  <si>
    <t xml:space="preserve">* Погрузо-разгрузочные работы: </t>
  </si>
  <si>
    <t>Направление</t>
  </si>
  <si>
    <t>Нерюнгри -Беркакит</t>
  </si>
  <si>
    <t>до 3 000 кг/ 12 м.куб.</t>
  </si>
  <si>
    <t>Нерюнгри -Серебряный бор</t>
  </si>
  <si>
    <t>Нерюнгри -Чульман</t>
  </si>
  <si>
    <t>Нерюнгри -Аэропорт</t>
  </si>
  <si>
    <t>Тарифы на услуги перевозки сборного груза LTL по г. Алдан:</t>
  </si>
  <si>
    <t>*</t>
  </si>
  <si>
    <t>от 30 мин. = 1 500 руб./час</t>
  </si>
  <si>
    <t>от 500 кг до 1 500 кг</t>
  </si>
  <si>
    <t>от 45 мин. = 1 700 руб./час</t>
  </si>
  <si>
    <t>Тарифы на услуги автотранспорта FTL из г. Алдан:</t>
  </si>
  <si>
    <t xml:space="preserve"> до 5 тн/ до 35 м3                 Стоимость ТС, руб. с НДС</t>
  </si>
  <si>
    <t>Температурный режим, руб. с НДС</t>
  </si>
  <si>
    <t>Алдан-Нерюнгри</t>
  </si>
  <si>
    <t>плюс 50% от тарифа</t>
  </si>
  <si>
    <r>
      <rPr>
        <sz val="11"/>
        <color rgb="FF000000"/>
        <rFont val="Times New Roman"/>
        <family val="1"/>
        <charset val="204"/>
      </rPr>
      <t>Алдан-Якутск</t>
    </r>
    <r>
      <rPr>
        <sz val="11"/>
        <color rgb="FFFF0000"/>
        <rFont val="Times New Roman"/>
        <family val="1"/>
        <charset val="204"/>
      </rPr>
      <t>*</t>
    </r>
  </si>
  <si>
    <t>Алдан-Нижний Бестях</t>
  </si>
  <si>
    <t>Алдан-Хатыми</t>
  </si>
  <si>
    <t>Алдан-Б. Нимныр</t>
  </si>
  <si>
    <t>Алдан-Лебединый</t>
  </si>
  <si>
    <t>Алдан-Хатыстыр</t>
  </si>
  <si>
    <t>Алдан-Ленинский</t>
  </si>
  <si>
    <t>Алдан-Солнечный</t>
  </si>
  <si>
    <t>Алдан-Н. Куранах</t>
  </si>
  <si>
    <t>Алдан-В. Куранах</t>
  </si>
  <si>
    <t>Алдан-Томмот</t>
  </si>
  <si>
    <t>Алдан-Алексеевск-Дивный</t>
  </si>
  <si>
    <t>Алдан-Якокит</t>
  </si>
  <si>
    <t>Алдан-ООО СГК-ГСМ</t>
  </si>
  <si>
    <t>Алдан-СГК-1 (612 км)</t>
  </si>
  <si>
    <t>Алдан-ООО СГК-Сервис (612 км)</t>
  </si>
  <si>
    <t>Алдан-ООО СГК КС-4 (Нимныр)</t>
  </si>
  <si>
    <t>Алдан-АО Золото Селигдар</t>
  </si>
  <si>
    <t>Алдан Лунный участок</t>
  </si>
  <si>
    <t>Алдан-ООО ТД Полиметалл</t>
  </si>
  <si>
    <t>Алдан-ООО Дорснаб</t>
  </si>
  <si>
    <t>Алдан-АО ТЗРК</t>
  </si>
  <si>
    <t>Алдан АЯМТранссервис</t>
  </si>
  <si>
    <t>Алдан-Бестях 11-й км Майнинской трассы</t>
  </si>
  <si>
    <t>до 1 000 кг / до 10 м3</t>
  </si>
  <si>
    <t>до 5 000 кг / до 20 м3</t>
  </si>
  <si>
    <t>Выгрузка в дополнительной точке  + 3000,00 за каждый адрес (руб. с НДС)</t>
  </si>
  <si>
    <t xml:space="preserve">* Алдан-Якутск - в период ледовой переправы через р.Лена - стоимость увеличивается. </t>
  </si>
  <si>
    <t>Взымается плата за паром/ледокол. Стоимость уточнять у менеджера</t>
  </si>
  <si>
    <t>Тарифы на услуги ответственного хранения на складе г. Алдан:</t>
  </si>
  <si>
    <t xml:space="preserve">Стандартный груз 1,2*0,8*1,5 м </t>
  </si>
  <si>
    <t>650 руб./м.куб./сут.</t>
  </si>
  <si>
    <t>Негабаритный груз (свыше стандартных параметров)</t>
  </si>
  <si>
    <t>550 руб./м.куб./сут.</t>
  </si>
  <si>
    <t>Тарифы на услуги перевозки сборного груза LTL по г. Якутск:</t>
  </si>
  <si>
    <t>от 30 мин. = 3 300 руб./час</t>
  </si>
  <si>
    <t>от 45 мин. = 3 700 руб./час</t>
  </si>
  <si>
    <t>от 60 мин. = 4 300 руб./час</t>
  </si>
  <si>
    <t>договорная</t>
  </si>
  <si>
    <t>Тарифы на услуги автотранспорта FTL по г. Якутск:</t>
  </si>
  <si>
    <t>2 т</t>
  </si>
  <si>
    <t>Тарифы на услуги ответственного хранения на складе г. Якутск:</t>
  </si>
  <si>
    <t>Тарифы на услуги перевозки сборного груза по г. Красноярск:</t>
  </si>
  <si>
    <t>Стоимость за одну точку, руб</t>
  </si>
  <si>
    <t>до 100 кг</t>
  </si>
  <si>
    <t>до 0,5</t>
  </si>
  <si>
    <t>от 15 мин. = 1100 руб./час</t>
  </si>
  <si>
    <t>от 101 кг до 500 кг</t>
  </si>
  <si>
    <t>до 4,0</t>
  </si>
  <si>
    <t>от 30 мин. = 1450 руб./час</t>
  </si>
  <si>
    <t>до 7,0</t>
  </si>
  <si>
    <t>от 30 мин. = 1 600 руб./час</t>
  </si>
  <si>
    <t>до 14,0</t>
  </si>
  <si>
    <t>от 40 мин. = 1 750 руб./час</t>
  </si>
  <si>
    <t>до 20,0</t>
  </si>
  <si>
    <t>от 60 мин. = 1 800 руб./час</t>
  </si>
  <si>
    <t>от 5 001 кг до 8 000 кг</t>
  </si>
  <si>
    <t>до 25,0</t>
  </si>
  <si>
    <t>от 90 мин. = 2 150 руб./час</t>
  </si>
  <si>
    <t>от 8 001 кг до 10 000 кг</t>
  </si>
  <si>
    <t>до 30,0</t>
  </si>
  <si>
    <t>от 90 мин. = 2 650 руб./час</t>
  </si>
  <si>
    <t>от 10 001 кг до 15 000 кг</t>
  </si>
  <si>
    <t>до 40,0</t>
  </si>
  <si>
    <t>Тарифы на услуги перевозки сборного груза LTL по г. Улан-Удэ:</t>
  </si>
  <si>
    <t>Пробег за пределы города, км</t>
  </si>
  <si>
    <t>от 20 мин. = 1 350 руб./час</t>
  </si>
  <si>
    <t>до 13,5</t>
  </si>
  <si>
    <t>от 30 мин. = 1 450 руб./час</t>
  </si>
  <si>
    <t>от 3 001 кг до 6 000 кг</t>
  </si>
  <si>
    <t>от 35 мин. = 1 600 руб./час</t>
  </si>
  <si>
    <t>Свыше 6001 кг</t>
  </si>
  <si>
    <t>1700 руб.</t>
  </si>
  <si>
    <t>1900 руб.</t>
  </si>
  <si>
    <t>2100руб.</t>
  </si>
  <si>
    <t>2 800 руб.</t>
  </si>
  <si>
    <t xml:space="preserve">свыше 300 кг                 </t>
  </si>
  <si>
    <t>950,00 руб/ 1 час</t>
  </si>
  <si>
    <t>Тарифы на услуги перевозки сборного груза по г.Чита:</t>
  </si>
  <si>
    <t>до 15,0</t>
  </si>
  <si>
    <t>от 45 мин. = 1 600 руб./час</t>
  </si>
  <si>
    <t>от 60 мин. = 2 300 руб./час</t>
  </si>
  <si>
    <t xml:space="preserve">до 25 кг            </t>
  </si>
  <si>
    <t>1000 руб.</t>
  </si>
  <si>
    <t xml:space="preserve">от 25 до 50 кг            </t>
  </si>
  <si>
    <t>1 200 руб.</t>
  </si>
  <si>
    <t>1 500 руб.</t>
  </si>
  <si>
    <t>2100 руб.</t>
  </si>
  <si>
    <t>2 500 руб.</t>
  </si>
  <si>
    <t>10,0 руб./кг   2000,00 руб./м.куб.</t>
  </si>
  <si>
    <t>Тарифы на услуги перевозки сборного груза LTL по г. Благовещенск:</t>
  </si>
  <si>
    <t>от 30 мин. = 1 400 руб./час</t>
  </si>
  <si>
    <t>от 501 кг до 1 500 кг</t>
  </si>
  <si>
    <t>от 60 мин. = 1 900 руб./час</t>
  </si>
  <si>
    <t xml:space="preserve">до 250 кг          </t>
  </si>
  <si>
    <t>2500 руб.</t>
  </si>
  <si>
    <t>10,00 руб./кг   2000,00 руб./м.куб.</t>
  </si>
  <si>
    <t>Предоставление услуг погрузо-разгрузочных работ (грузчик):</t>
  </si>
  <si>
    <t>Стоимость услуг - 750,00 руб. чел.\час.</t>
  </si>
  <si>
    <t xml:space="preserve">при перевозке на города: Лена, Новая Чара, Новый Уоян, Северобайкальск, Таксимо, Хани, Юктали, </t>
  </si>
  <si>
    <t xml:space="preserve">Петропавловск Камчатский, Южно-Сахалинск, Магадан, если вес одного места превышает 150 кг </t>
  </si>
  <si>
    <t xml:space="preserve">Тарифы на услуги перевозки сборного груза в городах: Комсомольск-на-Амуре, </t>
  </si>
  <si>
    <t>Биробиджан, Юж. Сахалинск, Владивосток:</t>
  </si>
  <si>
    <t xml:space="preserve">В городах: П. Камчатский, Магадан: </t>
  </si>
  <si>
    <t>до 5,0</t>
  </si>
  <si>
    <t>свыше</t>
  </si>
  <si>
    <t>по договоренности</t>
  </si>
  <si>
    <t>Тарифы на услуги перевозки сборного груза LTL по г. Тында:</t>
  </si>
  <si>
    <t>до 2500 кг</t>
  </si>
  <si>
    <t>до 12</t>
  </si>
  <si>
    <t>от 2501 кг до  5000 кг</t>
  </si>
  <si>
    <t>от  5001 кг до 10 000 кг  минимум  2часа</t>
  </si>
  <si>
    <t xml:space="preserve">до 100  кг            </t>
  </si>
  <si>
    <t>2100,00 руб/час</t>
  </si>
  <si>
    <t xml:space="preserve">от 101 до 600 кг          </t>
  </si>
  <si>
    <t>4200,00 руб/час</t>
  </si>
  <si>
    <t>до 1500кг</t>
  </si>
  <si>
    <t>6000,00 руб/час</t>
  </si>
  <si>
    <t xml:space="preserve">до 3000 кг                 </t>
  </si>
  <si>
    <t>7500,00 руб/час</t>
  </si>
  <si>
    <t>Въезд  на  тупик   грузовая/ легковая    в час  1600 руб</t>
  </si>
  <si>
    <t>Тарифы на дополнительные услуги:</t>
  </si>
  <si>
    <t>Возврат сопроводительных документов в Республику Коми и ЯНАО</t>
  </si>
  <si>
    <t>Возврат сопроводительных документов в Сибирь, Республика Саха (Якутия)</t>
  </si>
  <si>
    <t>Перевозка документов (без отправки груза)</t>
  </si>
  <si>
    <t>Оформление перевозочных документов</t>
  </si>
  <si>
    <t>350 руб.</t>
  </si>
  <si>
    <t>Оформление авианакладной</t>
  </si>
  <si>
    <t>от 1 000 до 3 000 руб. в зависимости от направления</t>
  </si>
  <si>
    <t>Жесткая упаковка (обрешетка) груза</t>
  </si>
  <si>
    <t>2100 руб./м3</t>
  </si>
  <si>
    <t xml:space="preserve">Минимальная стоимость </t>
  </si>
  <si>
    <t>1950 руб.</t>
  </si>
  <si>
    <t>Жесткая усиленная упаковка (обрешетка) груза</t>
  </si>
  <si>
    <t>4 500 руб./м3</t>
  </si>
  <si>
    <t>2 000 руб.</t>
  </si>
  <si>
    <t>Дополнительная упаковка груза:</t>
  </si>
  <si>
    <t xml:space="preserve"> - стрейч пленка</t>
  </si>
  <si>
    <t>250 руб./ м3</t>
  </si>
  <si>
    <t xml:space="preserve"> - стрейч пленка (черная)</t>
  </si>
  <si>
    <t>280 руб./ м3</t>
  </si>
  <si>
    <t xml:space="preserve"> - воздушно-пузырчатая пленка</t>
  </si>
  <si>
    <t>180 руб./м.п.</t>
  </si>
  <si>
    <t xml:space="preserve"> - стреппинг лента</t>
  </si>
  <si>
    <t xml:space="preserve">    8 руб/м.п.</t>
  </si>
  <si>
    <t>Заезд транспорта на территорию складов в нерабочее время с 19-00 до 9-00
(склад Сокольники)</t>
  </si>
  <si>
    <t>500 руб./час</t>
  </si>
  <si>
    <t>Ожидание клиента после 18:00-00 (по заявке)</t>
  </si>
  <si>
    <t>3 500 руб./час</t>
  </si>
  <si>
    <t>Прием груза от клиента в выходные и праздничные дни (по заявке)</t>
  </si>
  <si>
    <t>Предоставление автопогрузчика (кара) 1 подъем</t>
  </si>
  <si>
    <t>300 руб.</t>
  </si>
  <si>
    <t>Переадресация груза, изменение направления</t>
  </si>
  <si>
    <t>Предоставление паллеты</t>
  </si>
  <si>
    <t>500 руб.</t>
  </si>
  <si>
    <t>Предоставление коробки с пломбой:</t>
  </si>
  <si>
    <t>150 руб.</t>
  </si>
  <si>
    <t xml:space="preserve">Предоставление мешка с пломбой: </t>
  </si>
  <si>
    <t xml:space="preserve">55 см х 95 см </t>
  </si>
  <si>
    <t xml:space="preserve">  60 руб.</t>
  </si>
  <si>
    <t xml:space="preserve">80 см х 120 см </t>
  </si>
  <si>
    <t xml:space="preserve">  80 руб.</t>
  </si>
  <si>
    <t>100 см х150 см</t>
  </si>
  <si>
    <t>100 руб.</t>
  </si>
  <si>
    <t>120 см х 150 см</t>
  </si>
  <si>
    <t>160 руб.</t>
  </si>
  <si>
    <t>За разгрузку негабаритных мест</t>
  </si>
  <si>
    <t>3 000 руб./1 операция</t>
  </si>
  <si>
    <t>Предоставление копии экспедиторской расписки, либо бухгалтерских документов из архива по одной перевозке, по прошествии полгода после оказания услуги</t>
  </si>
  <si>
    <t>Внутритарный пересчет алкоголя</t>
  </si>
  <si>
    <t>10 руб./1 бут.</t>
  </si>
  <si>
    <t>Прием по наименованию</t>
  </si>
  <si>
    <t>50 руб./1(одно) наименование</t>
  </si>
  <si>
    <t xml:space="preserve">В случае не принятия и не вывоза груза клиентом, с момента прибытия груза, начиная с 4-го дня хранения </t>
  </si>
  <si>
    <t xml:space="preserve">1 руб./кг </t>
  </si>
  <si>
    <t>350 руб./м.куб.</t>
  </si>
  <si>
    <t>действует с  01.04.2026 г</t>
  </si>
  <si>
    <t>действует с 01.04.2026 г</t>
  </si>
  <si>
    <t>Цены указаны с учетом НДС 22%.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</si>
</sst>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\ ##0.00_-;\-* #\ ##0.00_-;_-* &quot;-&quot;??_-;_-@_-"/>
    <numFmt numFmtId="165" formatCode="dd\.mm\.yyyy"/>
    <numFmt numFmtId="166" formatCode="#\ ##0"/>
    <numFmt numFmtId="167" formatCode="#\ ##0.00"/>
    <numFmt numFmtId="168" formatCode="#\ ##0.00\ _₽"/>
  </numFmts>
  <fonts count="50" x14ac:knownFonts="1">
    <font>
      <sz val="11"/>
      <color theme="1"/>
      <name val="Calibri"/>
      <charset val="204"/>
      <scheme val="minor"/>
    </font>
    <font>
      <sz val="9"/>
      <color indexed="8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b/>
      <i/>
      <u/>
      <sz val="9"/>
      <name val="Times New Roman"/>
      <family val="1"/>
      <charset val="204"/>
    </font>
    <font>
      <sz val="10"/>
      <name val="Times New Roman"/>
      <family val="1"/>
      <charset val="204"/>
    </font>
    <font>
      <sz val="9"/>
      <color indexed="1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8"/>
      <name val="Times New Roman"/>
      <family val="1"/>
      <charset val="204"/>
    </font>
    <font>
      <sz val="8"/>
      <name val="Times New Roman"/>
      <family val="1"/>
      <charset val="204"/>
    </font>
    <font>
      <sz val="9"/>
      <color indexed="8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10"/>
      <color indexed="8"/>
      <name val="Calibri"/>
      <family val="2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indexed="8"/>
      <name val="Calibri"/>
      <family val="2"/>
      <charset val="204"/>
    </font>
    <font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2"/>
      <color indexed="8"/>
      <name val="Calibri"/>
      <family val="2"/>
      <charset val="204"/>
    </font>
    <font>
      <sz val="12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0"/>
      <name val="Calibri"/>
      <family val="2"/>
      <charset val="204"/>
    </font>
    <font>
      <sz val="10"/>
      <color rgb="FFFF0000"/>
      <name val="Calibri"/>
      <family val="2"/>
      <charset val="204"/>
    </font>
    <font>
      <sz val="10"/>
      <color rgb="FF000000"/>
      <name val="Times New Roman"/>
      <family val="1"/>
      <charset val="204"/>
    </font>
    <font>
      <sz val="10"/>
      <color rgb="FF000000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i/>
      <u/>
      <sz val="12"/>
      <color indexed="8"/>
      <name val="Times New Roman"/>
      <family val="1"/>
      <charset val="204"/>
    </font>
    <font>
      <b/>
      <i/>
      <u/>
      <sz val="14"/>
      <color indexed="8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i/>
      <u/>
      <sz val="11"/>
      <color indexed="8"/>
      <name val="Times New Roman"/>
      <family val="1"/>
      <charset val="204"/>
    </font>
    <font>
      <b/>
      <i/>
      <u/>
      <sz val="10"/>
      <color indexed="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/>
      <diagonal/>
    </border>
    <border>
      <left style="dotted">
        <color auto="1"/>
      </left>
      <right/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/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/>
      <diagonal/>
    </border>
    <border>
      <left/>
      <right style="dotted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dotted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dotted">
        <color auto="1"/>
      </top>
      <bottom/>
      <diagonal/>
    </border>
    <border>
      <left style="hair">
        <color auto="1"/>
      </left>
      <right/>
      <top style="dotted">
        <color auto="1"/>
      </top>
      <bottom style="dashed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dashed">
        <color auto="1"/>
      </left>
      <right style="dotted">
        <color auto="1"/>
      </right>
      <top style="dashed">
        <color auto="1"/>
      </top>
      <bottom style="dashed">
        <color auto="1"/>
      </bottom>
      <diagonal/>
    </border>
    <border>
      <left/>
      <right style="dotted">
        <color auto="1"/>
      </right>
      <top/>
      <bottom/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/>
      <right/>
      <top style="dotted">
        <color auto="1"/>
      </top>
      <bottom style="dashed">
        <color auto="1"/>
      </bottom>
      <diagonal/>
    </border>
    <border>
      <left style="dotted">
        <color auto="1"/>
      </left>
      <right style="dotted">
        <color auto="1"/>
      </right>
      <top style="dashed">
        <color auto="1"/>
      </top>
      <bottom style="dashed">
        <color auto="1"/>
      </bottom>
      <diagonal/>
    </border>
    <border>
      <left style="dotted">
        <color auto="1"/>
      </left>
      <right style="dotted">
        <color auto="1"/>
      </right>
      <top/>
      <bottom/>
      <diagonal/>
    </border>
    <border>
      <left/>
      <right style="hair">
        <color auto="1"/>
      </right>
      <top style="dotted">
        <color auto="1"/>
      </top>
      <bottom style="dashed">
        <color auto="1"/>
      </bottom>
      <diagonal/>
    </border>
    <border>
      <left/>
      <right style="hair">
        <color auto="1"/>
      </right>
      <top style="dotted">
        <color auto="1"/>
      </top>
      <bottom/>
      <diagonal/>
    </border>
    <border>
      <left style="dott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otted">
        <color auto="1"/>
      </left>
      <right/>
      <top/>
      <bottom/>
      <diagonal/>
    </border>
    <border>
      <left style="dotted">
        <color auto="1"/>
      </left>
      <right/>
      <top style="dotted">
        <color auto="1"/>
      </top>
      <bottom style="dashed">
        <color auto="1"/>
      </bottom>
      <diagonal/>
    </border>
    <border>
      <left style="dashed">
        <color auto="1"/>
      </left>
      <right/>
      <top/>
      <bottom/>
      <diagonal/>
    </border>
    <border>
      <left style="hair">
        <color auto="1"/>
      </left>
      <right/>
      <top/>
      <bottom style="dashed">
        <color auto="1"/>
      </bottom>
      <diagonal/>
    </border>
    <border>
      <left style="hair">
        <color auto="1"/>
      </left>
      <right style="hair">
        <color auto="1"/>
      </right>
      <top/>
      <bottom style="dotted">
        <color auto="1"/>
      </bottom>
      <diagonal/>
    </border>
    <border>
      <left/>
      <right/>
      <top/>
      <bottom style="dashed">
        <color auto="1"/>
      </bottom>
      <diagonal/>
    </border>
    <border>
      <left/>
      <right style="hair">
        <color auto="1"/>
      </right>
      <top/>
      <bottom style="dashed">
        <color auto="1"/>
      </bottom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</borders>
  <cellStyleXfs count="10">
    <xf numFmtId="0" fontId="0" fillId="0" borderId="0"/>
    <xf numFmtId="164" fontId="47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164" fontId="41" fillId="0" borderId="0" applyFont="0" applyFill="0" applyBorder="0" applyAlignment="0" applyProtection="0"/>
    <xf numFmtId="164" fontId="41" fillId="0" borderId="0" applyFont="0" applyFill="0" applyBorder="0" applyAlignment="0" applyProtection="0"/>
    <xf numFmtId="164" fontId="41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</cellStyleXfs>
  <cellXfs count="420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1" fillId="0" borderId="0" xfId="0" applyFont="1"/>
    <xf numFmtId="0" fontId="3" fillId="0" borderId="0" xfId="0" applyFont="1" applyAlignment="1">
      <alignment horizontal="left" vertical="center"/>
    </xf>
    <xf numFmtId="0" fontId="3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165" fontId="6" fillId="0" borderId="0" xfId="0" applyNumberFormat="1" applyFont="1" applyAlignment="1">
      <alignment horizontal="right" vertical="center"/>
    </xf>
    <xf numFmtId="166" fontId="2" fillId="0" borderId="3" xfId="0" applyNumberFormat="1" applyFont="1" applyBorder="1" applyAlignment="1">
      <alignment horizontal="left" vertical="center" wrapText="1"/>
    </xf>
    <xf numFmtId="166" fontId="2" fillId="0" borderId="4" xfId="0" applyNumberFormat="1" applyFont="1" applyBorder="1" applyAlignment="1">
      <alignment horizontal="left" vertical="center" wrapText="1"/>
    </xf>
    <xf numFmtId="166" fontId="2" fillId="0" borderId="11" xfId="0" applyNumberFormat="1" applyFont="1" applyBorder="1" applyAlignment="1">
      <alignment horizontal="left" vertical="center" wrapText="1"/>
    </xf>
    <xf numFmtId="166" fontId="1" fillId="0" borderId="0" xfId="0" applyNumberFormat="1" applyFont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166" fontId="2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right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166" fontId="2" fillId="0" borderId="3" xfId="0" applyNumberFormat="1" applyFont="1" applyBorder="1" applyAlignment="1">
      <alignment horizontal="center" vertical="center"/>
    </xf>
    <xf numFmtId="166" fontId="2" fillId="0" borderId="4" xfId="0" applyNumberFormat="1" applyFont="1" applyBorder="1" applyAlignment="1">
      <alignment horizontal="center" vertical="center"/>
    </xf>
    <xf numFmtId="166" fontId="2" fillId="0" borderId="11" xfId="0" applyNumberFormat="1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0" xfId="0" applyFont="1"/>
    <xf numFmtId="0" fontId="2" fillId="0" borderId="0" xfId="0" applyFont="1"/>
    <xf numFmtId="165" fontId="2" fillId="0" borderId="0" xfId="0" applyNumberFormat="1" applyFont="1" applyAlignment="1">
      <alignment vertical="center"/>
    </xf>
    <xf numFmtId="166" fontId="2" fillId="0" borderId="0" xfId="0" applyNumberFormat="1" applyFont="1" applyAlignment="1">
      <alignment horizontal="left" vertical="center"/>
    </xf>
    <xf numFmtId="166" fontId="2" fillId="0" borderId="0" xfId="0" applyNumberFormat="1" applyFont="1" applyAlignment="1">
      <alignment horizontal="center" vertical="center" wrapText="1"/>
    </xf>
    <xf numFmtId="0" fontId="4" fillId="0" borderId="0" xfId="0" applyFont="1"/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vertical="center"/>
    </xf>
    <xf numFmtId="166" fontId="1" fillId="0" borderId="0" xfId="0" applyNumberFormat="1" applyFont="1" applyAlignment="1">
      <alignment horizontal="center"/>
    </xf>
    <xf numFmtId="166" fontId="2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166" fontId="1" fillId="0" borderId="0" xfId="0" applyNumberFormat="1" applyFont="1"/>
    <xf numFmtId="166" fontId="2" fillId="0" borderId="0" xfId="0" applyNumberFormat="1" applyFont="1"/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2" fillId="0" borderId="3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13" fillId="0" borderId="0" xfId="0" applyFont="1" applyAlignment="1">
      <alignment horizontal="left" vertical="center" wrapText="1"/>
    </xf>
    <xf numFmtId="166" fontId="2" fillId="0" borderId="8" xfId="0" applyNumberFormat="1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167" fontId="2" fillId="0" borderId="3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167" fontId="2" fillId="0" borderId="4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/>
    </xf>
    <xf numFmtId="166" fontId="2" fillId="0" borderId="0" xfId="0" applyNumberFormat="1" applyFont="1" applyAlignment="1">
      <alignment horizontal="center" vertical="center"/>
    </xf>
    <xf numFmtId="168" fontId="2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5" fillId="0" borderId="0" xfId="0" applyFont="1"/>
    <xf numFmtId="0" fontId="16" fillId="0" borderId="0" xfId="0" applyFont="1"/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17" fillId="3" borderId="18" xfId="0" applyFont="1" applyFill="1" applyBorder="1" applyAlignment="1">
      <alignment horizontal="center" vertical="center"/>
    </xf>
    <xf numFmtId="0" fontId="17" fillId="3" borderId="21" xfId="0" applyFont="1" applyFill="1" applyBorder="1" applyAlignment="1">
      <alignment horizontal="center" vertical="center" wrapText="1"/>
    </xf>
    <xf numFmtId="0" fontId="17" fillId="3" borderId="0" xfId="0" applyFont="1" applyFill="1" applyAlignment="1">
      <alignment horizontal="center" vertical="center"/>
    </xf>
    <xf numFmtId="0" fontId="17" fillId="3" borderId="0" xfId="0" applyFont="1" applyFill="1" applyAlignment="1">
      <alignment horizontal="center" vertical="center" wrapText="1"/>
    </xf>
    <xf numFmtId="0" fontId="17" fillId="3" borderId="22" xfId="0" applyFont="1" applyFill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23" xfId="0" applyFont="1" applyBorder="1" applyAlignment="1">
      <alignment horizontal="center"/>
    </xf>
    <xf numFmtId="0" fontId="19" fillId="0" borderId="23" xfId="0" applyFont="1" applyBorder="1" applyAlignment="1">
      <alignment horizontal="center"/>
    </xf>
    <xf numFmtId="49" fontId="18" fillId="0" borderId="2" xfId="0" applyNumberFormat="1" applyFont="1" applyBorder="1" applyAlignment="1">
      <alignment horizontal="center" vertical="center" wrapText="1"/>
    </xf>
    <xf numFmtId="2" fontId="19" fillId="0" borderId="23" xfId="0" applyNumberFormat="1" applyFont="1" applyBorder="1" applyAlignment="1">
      <alignment horizontal="center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20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left" vertical="center"/>
    </xf>
    <xf numFmtId="166" fontId="2" fillId="0" borderId="1" xfId="0" applyNumberFormat="1" applyFont="1" applyBorder="1" applyAlignment="1">
      <alignment vertical="center"/>
    </xf>
    <xf numFmtId="166" fontId="6" fillId="0" borderId="0" xfId="0" applyNumberFormat="1" applyFont="1" applyAlignment="1">
      <alignment vertical="center"/>
    </xf>
    <xf numFmtId="0" fontId="17" fillId="3" borderId="25" xfId="0" applyFont="1" applyFill="1" applyBorder="1" applyAlignment="1">
      <alignment horizontal="center" vertical="center" wrapText="1"/>
    </xf>
    <xf numFmtId="0" fontId="17" fillId="3" borderId="26" xfId="0" applyFont="1" applyFill="1" applyBorder="1" applyAlignment="1">
      <alignment horizontal="center" vertical="center" wrapText="1"/>
    </xf>
    <xf numFmtId="2" fontId="0" fillId="0" borderId="0" xfId="0" applyNumberFormat="1"/>
    <xf numFmtId="2" fontId="20" fillId="0" borderId="0" xfId="0" applyNumberFormat="1" applyFont="1" applyAlignment="1">
      <alignment vertical="center"/>
    </xf>
    <xf numFmtId="0" fontId="16" fillId="0" borderId="0" xfId="0" applyFont="1" applyAlignment="1">
      <alignment vertical="center" wrapText="1"/>
    </xf>
    <xf numFmtId="0" fontId="0" fillId="3" borderId="28" xfId="0" applyFill="1" applyBorder="1" applyAlignment="1">
      <alignment horizontal="center" vertical="center"/>
    </xf>
    <xf numFmtId="0" fontId="17" fillId="3" borderId="16" xfId="0" applyFont="1" applyFill="1" applyBorder="1" applyAlignment="1">
      <alignment horizontal="center" vertical="center"/>
    </xf>
    <xf numFmtId="166" fontId="17" fillId="3" borderId="25" xfId="0" applyNumberFormat="1" applyFont="1" applyFill="1" applyBorder="1" applyAlignment="1">
      <alignment horizontal="center" vertical="center"/>
    </xf>
    <xf numFmtId="0" fontId="17" fillId="3" borderId="25" xfId="0" applyFont="1" applyFill="1" applyBorder="1" applyAlignment="1">
      <alignment horizontal="center" vertical="center"/>
    </xf>
    <xf numFmtId="166" fontId="17" fillId="3" borderId="26" xfId="0" applyNumberFormat="1" applyFont="1" applyFill="1" applyBorder="1" applyAlignment="1">
      <alignment horizontal="center" vertical="center"/>
    </xf>
    <xf numFmtId="0" fontId="17" fillId="3" borderId="26" xfId="0" applyFont="1" applyFill="1" applyBorder="1" applyAlignment="1">
      <alignment horizontal="center" vertical="center"/>
    </xf>
    <xf numFmtId="1" fontId="19" fillId="0" borderId="23" xfId="0" applyNumberFormat="1" applyFont="1" applyBorder="1" applyAlignment="1">
      <alignment horizontal="center"/>
    </xf>
    <xf numFmtId="1" fontId="0" fillId="0" borderId="0" xfId="0" applyNumberFormat="1"/>
    <xf numFmtId="0" fontId="22" fillId="0" borderId="0" xfId="0" applyFont="1" applyAlignment="1">
      <alignment vertical="center"/>
    </xf>
    <xf numFmtId="0" fontId="17" fillId="3" borderId="29" xfId="0" applyFont="1" applyFill="1" applyBorder="1" applyAlignment="1">
      <alignment horizontal="center" vertical="center"/>
    </xf>
    <xf numFmtId="0" fontId="17" fillId="3" borderId="30" xfId="0" applyFont="1" applyFill="1" applyBorder="1" applyAlignment="1">
      <alignment horizontal="center" vertical="center"/>
    </xf>
    <xf numFmtId="49" fontId="18" fillId="4" borderId="2" xfId="0" applyNumberFormat="1" applyFont="1" applyFill="1" applyBorder="1" applyAlignment="1">
      <alignment horizontal="center" vertical="center"/>
    </xf>
    <xf numFmtId="0" fontId="19" fillId="0" borderId="23" xfId="0" applyFont="1" applyBorder="1" applyAlignment="1">
      <alignment horizontal="left"/>
    </xf>
    <xf numFmtId="0" fontId="23" fillId="0" borderId="0" xfId="0" applyFont="1"/>
    <xf numFmtId="0" fontId="24" fillId="0" borderId="0" xfId="0" applyFont="1" applyAlignment="1">
      <alignment horizontal="center" vertical="center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0" fontId="24" fillId="0" borderId="1" xfId="0" applyFont="1" applyBorder="1" applyAlignment="1">
      <alignment horizontal="center" vertical="center"/>
    </xf>
    <xf numFmtId="0" fontId="24" fillId="0" borderId="1" xfId="0" applyFont="1" applyBorder="1" applyAlignment="1">
      <alignment horizontal="left" vertical="center"/>
    </xf>
    <xf numFmtId="0" fontId="24" fillId="0" borderId="1" xfId="0" applyFont="1" applyBorder="1" applyAlignment="1">
      <alignment vertical="center"/>
    </xf>
    <xf numFmtId="0" fontId="25" fillId="0" borderId="0" xfId="0" applyFont="1" applyAlignment="1">
      <alignment horizontal="left" vertical="center"/>
    </xf>
    <xf numFmtId="0" fontId="18" fillId="0" borderId="2" xfId="0" applyFont="1" applyBorder="1" applyAlignment="1">
      <alignment horizontal="center" vertical="center" wrapText="1"/>
    </xf>
    <xf numFmtId="166" fontId="24" fillId="0" borderId="0" xfId="0" applyNumberFormat="1" applyFont="1" applyAlignment="1">
      <alignment vertical="center"/>
    </xf>
    <xf numFmtId="166" fontId="24" fillId="0" borderId="1" xfId="0" applyNumberFormat="1" applyFont="1" applyBorder="1" applyAlignment="1">
      <alignment vertical="center"/>
    </xf>
    <xf numFmtId="0" fontId="24" fillId="0" borderId="0" xfId="0" applyFont="1" applyAlignment="1">
      <alignment horizontal="right" vertical="center"/>
    </xf>
    <xf numFmtId="2" fontId="19" fillId="3" borderId="23" xfId="0" applyNumberFormat="1" applyFont="1" applyFill="1" applyBorder="1" applyAlignment="1">
      <alignment horizontal="center"/>
    </xf>
    <xf numFmtId="165" fontId="24" fillId="0" borderId="0" xfId="0" applyNumberFormat="1" applyFont="1" applyAlignment="1">
      <alignment horizontal="right" vertical="center"/>
    </xf>
    <xf numFmtId="0" fontId="26" fillId="0" borderId="0" xfId="0" applyFont="1"/>
    <xf numFmtId="0" fontId="25" fillId="3" borderId="21" xfId="0" applyFont="1" applyFill="1" applyBorder="1" applyAlignment="1">
      <alignment horizontal="center" vertical="center" wrapText="1"/>
    </xf>
    <xf numFmtId="0" fontId="25" fillId="3" borderId="0" xfId="0" applyFont="1" applyFill="1" applyAlignment="1">
      <alignment horizontal="center" vertical="center"/>
    </xf>
    <xf numFmtId="0" fontId="25" fillId="3" borderId="0" xfId="0" applyFont="1" applyFill="1" applyAlignment="1">
      <alignment horizontal="center" vertical="center" wrapText="1"/>
    </xf>
    <xf numFmtId="0" fontId="25" fillId="3" borderId="22" xfId="0" applyFont="1" applyFill="1" applyBorder="1" applyAlignment="1">
      <alignment horizontal="center" vertical="center" wrapText="1"/>
    </xf>
    <xf numFmtId="1" fontId="24" fillId="0" borderId="2" xfId="0" applyNumberFormat="1" applyFont="1" applyBorder="1" applyAlignment="1">
      <alignment horizontal="center" vertical="center"/>
    </xf>
    <xf numFmtId="2" fontId="24" fillId="0" borderId="2" xfId="0" applyNumberFormat="1" applyFont="1" applyBorder="1" applyAlignment="1">
      <alignment horizontal="center" vertical="center"/>
    </xf>
    <xf numFmtId="166" fontId="24" fillId="0" borderId="2" xfId="0" applyNumberFormat="1" applyFont="1" applyBorder="1" applyAlignment="1">
      <alignment horizontal="center" vertical="center"/>
    </xf>
    <xf numFmtId="167" fontId="24" fillId="0" borderId="2" xfId="0" applyNumberFormat="1" applyFont="1" applyBorder="1" applyAlignment="1">
      <alignment horizontal="center" vertical="center"/>
    </xf>
    <xf numFmtId="167" fontId="23" fillId="0" borderId="0" xfId="0" applyNumberFormat="1" applyFont="1"/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vertical="center"/>
    </xf>
    <xf numFmtId="0" fontId="27" fillId="0" borderId="0" xfId="0" applyFont="1" applyAlignment="1">
      <alignment horizontal="right" vertical="center"/>
    </xf>
    <xf numFmtId="0" fontId="23" fillId="0" borderId="0" xfId="0" applyFont="1" applyAlignment="1">
      <alignment vertical="center"/>
    </xf>
    <xf numFmtId="0" fontId="23" fillId="0" borderId="0" xfId="0" applyFont="1" applyAlignment="1">
      <alignment horizontal="left" vertical="center"/>
    </xf>
    <xf numFmtId="0" fontId="25" fillId="3" borderId="25" xfId="0" applyFont="1" applyFill="1" applyBorder="1" applyAlignment="1">
      <alignment horizontal="center" vertical="center" wrapText="1"/>
    </xf>
    <xf numFmtId="0" fontId="25" fillId="3" borderId="26" xfId="0" applyFont="1" applyFill="1" applyBorder="1" applyAlignment="1">
      <alignment horizontal="center" vertical="center" wrapText="1"/>
    </xf>
    <xf numFmtId="0" fontId="26" fillId="0" borderId="0" xfId="0" applyFont="1" applyAlignment="1">
      <alignment vertical="center" wrapText="1"/>
    </xf>
    <xf numFmtId="167" fontId="24" fillId="3" borderId="2" xfId="0" applyNumberFormat="1" applyFont="1" applyFill="1" applyBorder="1" applyAlignment="1">
      <alignment horizontal="center" vertical="center"/>
    </xf>
    <xf numFmtId="166" fontId="25" fillId="3" borderId="25" xfId="0" applyNumberFormat="1" applyFont="1" applyFill="1" applyBorder="1" applyAlignment="1">
      <alignment horizontal="center" vertical="center"/>
    </xf>
    <xf numFmtId="0" fontId="25" fillId="3" borderId="25" xfId="0" applyFont="1" applyFill="1" applyBorder="1" applyAlignment="1">
      <alignment horizontal="center" vertical="center"/>
    </xf>
    <xf numFmtId="166" fontId="25" fillId="3" borderId="26" xfId="0" applyNumberFormat="1" applyFont="1" applyFill="1" applyBorder="1" applyAlignment="1">
      <alignment horizontal="center" vertical="center"/>
    </xf>
    <xf numFmtId="0" fontId="25" fillId="3" borderId="26" xfId="0" applyFont="1" applyFill="1" applyBorder="1" applyAlignment="1">
      <alignment horizontal="center" vertical="center"/>
    </xf>
    <xf numFmtId="0" fontId="25" fillId="3" borderId="29" xfId="0" applyFont="1" applyFill="1" applyBorder="1" applyAlignment="1">
      <alignment horizontal="center" vertical="center"/>
    </xf>
    <xf numFmtId="0" fontId="25" fillId="3" borderId="30" xfId="0" applyFont="1" applyFill="1" applyBorder="1" applyAlignment="1">
      <alignment horizontal="center" vertical="center"/>
    </xf>
    <xf numFmtId="0" fontId="29" fillId="0" borderId="0" xfId="0" applyFont="1"/>
    <xf numFmtId="0" fontId="30" fillId="0" borderId="0" xfId="0" applyFont="1"/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0" fontId="18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left" vertical="center"/>
    </xf>
    <xf numFmtId="0" fontId="18" fillId="0" borderId="1" xfId="0" applyFont="1" applyBorder="1" applyAlignment="1">
      <alignment vertical="center"/>
    </xf>
    <xf numFmtId="0" fontId="31" fillId="0" borderId="0" xfId="0" applyFont="1" applyAlignment="1">
      <alignment horizontal="left" vertical="center"/>
    </xf>
    <xf numFmtId="0" fontId="31" fillId="3" borderId="18" xfId="0" applyFont="1" applyFill="1" applyBorder="1" applyAlignment="1">
      <alignment horizontal="center" vertical="center"/>
    </xf>
    <xf numFmtId="0" fontId="31" fillId="3" borderId="21" xfId="0" applyFont="1" applyFill="1" applyBorder="1" applyAlignment="1">
      <alignment horizontal="center" vertical="center" wrapText="1"/>
    </xf>
    <xf numFmtId="0" fontId="31" fillId="3" borderId="0" xfId="0" applyFont="1" applyFill="1" applyAlignment="1">
      <alignment horizontal="center" vertical="center"/>
    </xf>
    <xf numFmtId="0" fontId="31" fillId="3" borderId="0" xfId="0" applyFont="1" applyFill="1" applyAlignment="1">
      <alignment horizontal="center" vertical="center" wrapText="1"/>
    </xf>
    <xf numFmtId="0" fontId="31" fillId="3" borderId="22" xfId="0" applyFont="1" applyFill="1" applyBorder="1" applyAlignment="1">
      <alignment horizontal="center" vertical="center" wrapText="1"/>
    </xf>
    <xf numFmtId="0" fontId="18" fillId="0" borderId="2" xfId="0" applyFont="1" applyBorder="1" applyAlignment="1">
      <alignment horizontal="left" vertical="center"/>
    </xf>
    <xf numFmtId="0" fontId="19" fillId="0" borderId="23" xfId="0" applyFont="1" applyBorder="1"/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vertical="center"/>
    </xf>
    <xf numFmtId="0" fontId="19" fillId="0" borderId="0" xfId="0" applyFont="1" applyAlignment="1">
      <alignment horizontal="right" vertical="center"/>
    </xf>
    <xf numFmtId="0" fontId="18" fillId="0" borderId="0" xfId="0" applyFont="1" applyAlignment="1">
      <alignment horizontal="right" vertical="center"/>
    </xf>
    <xf numFmtId="0" fontId="30" fillId="0" borderId="0" xfId="0" applyFont="1" applyAlignment="1">
      <alignment vertical="center"/>
    </xf>
    <xf numFmtId="0" fontId="30" fillId="0" borderId="0" xfId="0" applyFont="1" applyAlignment="1">
      <alignment horizontal="left" vertical="center"/>
    </xf>
    <xf numFmtId="166" fontId="18" fillId="0" borderId="0" xfId="0" applyNumberFormat="1" applyFont="1" applyAlignment="1">
      <alignment vertical="center"/>
    </xf>
    <xf numFmtId="166" fontId="18" fillId="0" borderId="1" xfId="0" applyNumberFormat="1" applyFont="1" applyBorder="1" applyAlignment="1">
      <alignment vertical="center"/>
    </xf>
    <xf numFmtId="0" fontId="31" fillId="3" borderId="25" xfId="0" applyFont="1" applyFill="1" applyBorder="1" applyAlignment="1">
      <alignment horizontal="center" vertical="center" wrapText="1"/>
    </xf>
    <xf numFmtId="0" fontId="31" fillId="3" borderId="26" xfId="0" applyFont="1" applyFill="1" applyBorder="1" applyAlignment="1">
      <alignment horizontal="center" vertical="center" wrapText="1"/>
    </xf>
    <xf numFmtId="2" fontId="30" fillId="0" borderId="0" xfId="0" applyNumberFormat="1" applyFont="1"/>
    <xf numFmtId="0" fontId="29" fillId="0" borderId="0" xfId="0" applyFont="1" applyAlignment="1">
      <alignment vertical="center" wrapText="1"/>
    </xf>
    <xf numFmtId="0" fontId="30" fillId="3" borderId="28" xfId="0" applyFont="1" applyFill="1" applyBorder="1" applyAlignment="1">
      <alignment horizontal="center" vertical="center"/>
    </xf>
    <xf numFmtId="0" fontId="31" fillId="3" borderId="16" xfId="0" applyFont="1" applyFill="1" applyBorder="1" applyAlignment="1">
      <alignment horizontal="center" vertical="center"/>
    </xf>
    <xf numFmtId="166" fontId="31" fillId="3" borderId="25" xfId="0" applyNumberFormat="1" applyFont="1" applyFill="1" applyBorder="1" applyAlignment="1">
      <alignment horizontal="center" vertical="center"/>
    </xf>
    <xf numFmtId="0" fontId="31" fillId="3" borderId="25" xfId="0" applyFont="1" applyFill="1" applyBorder="1" applyAlignment="1">
      <alignment horizontal="center" vertical="center"/>
    </xf>
    <xf numFmtId="166" fontId="31" fillId="3" borderId="26" xfId="0" applyNumberFormat="1" applyFont="1" applyFill="1" applyBorder="1" applyAlignment="1">
      <alignment horizontal="center" vertical="center"/>
    </xf>
    <xf numFmtId="0" fontId="31" fillId="3" borderId="26" xfId="0" applyFont="1" applyFill="1" applyBorder="1" applyAlignment="1">
      <alignment horizontal="center" vertical="center"/>
    </xf>
    <xf numFmtId="1" fontId="30" fillId="0" borderId="0" xfId="0" applyNumberFormat="1" applyFont="1"/>
    <xf numFmtId="165" fontId="18" fillId="0" borderId="0" xfId="0" applyNumberFormat="1" applyFont="1" applyAlignment="1">
      <alignment horizontal="right" vertical="center"/>
    </xf>
    <xf numFmtId="0" fontId="31" fillId="3" borderId="29" xfId="0" applyFont="1" applyFill="1" applyBorder="1" applyAlignment="1">
      <alignment horizontal="center" vertical="center"/>
    </xf>
    <xf numFmtId="0" fontId="31" fillId="3" borderId="30" xfId="0" applyFont="1" applyFill="1" applyBorder="1" applyAlignment="1">
      <alignment horizontal="center" vertical="center"/>
    </xf>
    <xf numFmtId="0" fontId="19" fillId="0" borderId="0" xfId="0" applyFont="1"/>
    <xf numFmtId="0" fontId="6" fillId="0" borderId="1" xfId="0" applyFont="1" applyBorder="1" applyAlignment="1">
      <alignment horizontal="center" vertical="center"/>
    </xf>
    <xf numFmtId="0" fontId="11" fillId="3" borderId="21" xfId="0" applyFont="1" applyFill="1" applyBorder="1" applyAlignment="1">
      <alignment horizontal="center" vertical="center" wrapText="1"/>
    </xf>
    <xf numFmtId="0" fontId="11" fillId="3" borderId="0" xfId="0" applyFont="1" applyFill="1" applyAlignment="1">
      <alignment horizontal="center" vertical="center"/>
    </xf>
    <xf numFmtId="0" fontId="11" fillId="3" borderId="0" xfId="0" applyFont="1" applyFill="1" applyAlignment="1">
      <alignment horizontal="center" vertical="center" wrapText="1"/>
    </xf>
    <xf numFmtId="0" fontId="11" fillId="3" borderId="22" xfId="0" applyFont="1" applyFill="1" applyBorder="1" applyAlignment="1">
      <alignment horizontal="center" vertical="center" wrapText="1"/>
    </xf>
    <xf numFmtId="1" fontId="18" fillId="4" borderId="2" xfId="0" applyNumberFormat="1" applyFont="1" applyFill="1" applyBorder="1" applyAlignment="1">
      <alignment horizontal="center" vertical="center"/>
    </xf>
    <xf numFmtId="2" fontId="18" fillId="4" borderId="2" xfId="0" applyNumberFormat="1" applyFont="1" applyFill="1" applyBorder="1" applyAlignment="1">
      <alignment horizontal="center" vertical="center"/>
    </xf>
    <xf numFmtId="2" fontId="18" fillId="4" borderId="2" xfId="0" applyNumberFormat="1" applyFont="1" applyFill="1" applyBorder="1" applyAlignment="1">
      <alignment horizontal="left" vertical="center"/>
    </xf>
    <xf numFmtId="2" fontId="18" fillId="0" borderId="2" xfId="0" applyNumberFormat="1" applyFont="1" applyBorder="1" applyAlignment="1">
      <alignment horizontal="center" vertical="center"/>
    </xf>
    <xf numFmtId="0" fontId="19" fillId="4" borderId="23" xfId="0" applyFont="1" applyFill="1" applyBorder="1" applyAlignment="1">
      <alignment horizontal="center"/>
    </xf>
    <xf numFmtId="2" fontId="18" fillId="0" borderId="2" xfId="0" applyNumberFormat="1" applyFont="1" applyBorder="1" applyAlignment="1">
      <alignment horizontal="left" vertical="center"/>
    </xf>
    <xf numFmtId="1" fontId="18" fillId="0" borderId="2" xfId="0" applyNumberFormat="1" applyFont="1" applyBorder="1" applyAlignment="1">
      <alignment horizontal="center" vertical="center"/>
    </xf>
    <xf numFmtId="2" fontId="16" fillId="0" borderId="0" xfId="0" applyNumberFormat="1" applyFont="1"/>
    <xf numFmtId="0" fontId="33" fillId="0" borderId="0" xfId="0" applyFont="1"/>
    <xf numFmtId="0" fontId="34" fillId="0" borderId="0" xfId="0" applyFont="1" applyAlignment="1">
      <alignment vertical="center"/>
    </xf>
    <xf numFmtId="0" fontId="34" fillId="0" borderId="0" xfId="0" applyFont="1" applyAlignment="1">
      <alignment horizontal="center" vertical="center"/>
    </xf>
    <xf numFmtId="0" fontId="11" fillId="3" borderId="25" xfId="0" applyFont="1" applyFill="1" applyBorder="1" applyAlignment="1">
      <alignment horizontal="center" vertical="center" wrapText="1"/>
    </xf>
    <xf numFmtId="0" fontId="11" fillId="3" borderId="26" xfId="0" applyFont="1" applyFill="1" applyBorder="1" applyAlignment="1">
      <alignment horizontal="center" vertical="center" wrapText="1"/>
    </xf>
    <xf numFmtId="2" fontId="33" fillId="0" borderId="0" xfId="0" applyNumberFormat="1" applyFont="1"/>
    <xf numFmtId="2" fontId="34" fillId="0" borderId="0" xfId="0" applyNumberFormat="1" applyFont="1" applyAlignment="1">
      <alignment vertical="center"/>
    </xf>
    <xf numFmtId="0" fontId="33" fillId="0" borderId="0" xfId="0" applyFont="1" applyAlignment="1">
      <alignment vertical="center" wrapText="1"/>
    </xf>
    <xf numFmtId="167" fontId="18" fillId="3" borderId="2" xfId="0" applyNumberFormat="1" applyFont="1" applyFill="1" applyBorder="1" applyAlignment="1">
      <alignment horizontal="center" vertical="center"/>
    </xf>
    <xf numFmtId="166" fontId="11" fillId="3" borderId="25" xfId="0" applyNumberFormat="1" applyFont="1" applyFill="1" applyBorder="1" applyAlignment="1">
      <alignment horizontal="center" vertical="center"/>
    </xf>
    <xf numFmtId="0" fontId="11" fillId="3" borderId="25" xfId="0" applyFont="1" applyFill="1" applyBorder="1" applyAlignment="1">
      <alignment horizontal="center" vertical="center"/>
    </xf>
    <xf numFmtId="166" fontId="11" fillId="3" borderId="26" xfId="0" applyNumberFormat="1" applyFont="1" applyFill="1" applyBorder="1" applyAlignment="1">
      <alignment horizontal="center" vertical="center"/>
    </xf>
    <xf numFmtId="0" fontId="11" fillId="3" borderId="26" xfId="0" applyFont="1" applyFill="1" applyBorder="1" applyAlignment="1">
      <alignment horizontal="center" vertical="center"/>
    </xf>
    <xf numFmtId="2" fontId="18" fillId="3" borderId="2" xfId="0" applyNumberFormat="1" applyFont="1" applyFill="1" applyBorder="1" applyAlignment="1">
      <alignment horizontal="center" vertical="center"/>
    </xf>
    <xf numFmtId="1" fontId="16" fillId="0" borderId="0" xfId="0" applyNumberFormat="1" applyFont="1"/>
    <xf numFmtId="1" fontId="33" fillId="0" borderId="0" xfId="0" applyNumberFormat="1" applyFont="1"/>
    <xf numFmtId="0" fontId="22" fillId="0" borderId="0" xfId="0" applyFont="1" applyAlignment="1">
      <alignment horizontal="right" vertical="center"/>
    </xf>
    <xf numFmtId="0" fontId="11" fillId="3" borderId="29" xfId="0" applyFont="1" applyFill="1" applyBorder="1" applyAlignment="1">
      <alignment horizontal="center" vertical="center"/>
    </xf>
    <xf numFmtId="0" fontId="11" fillId="3" borderId="30" xfId="0" applyFont="1" applyFill="1" applyBorder="1" applyAlignment="1">
      <alignment horizontal="center" vertical="center"/>
    </xf>
    <xf numFmtId="1" fontId="19" fillId="4" borderId="32" xfId="0" applyNumberFormat="1" applyFont="1" applyFill="1" applyBorder="1" applyAlignment="1">
      <alignment horizontal="center"/>
    </xf>
    <xf numFmtId="0" fontId="34" fillId="0" borderId="0" xfId="0" applyFont="1" applyAlignment="1">
      <alignment horizontal="right" vertical="center"/>
    </xf>
    <xf numFmtId="0" fontId="36" fillId="0" borderId="0" xfId="0" applyFont="1" applyAlignment="1">
      <alignment vertical="center"/>
    </xf>
    <xf numFmtId="0" fontId="37" fillId="0" borderId="0" xfId="0" applyFont="1"/>
    <xf numFmtId="0" fontId="38" fillId="0" borderId="0" xfId="0" applyFont="1"/>
    <xf numFmtId="0" fontId="18" fillId="0" borderId="18" xfId="0" applyFont="1" applyFill="1" applyBorder="1" applyAlignment="1">
      <alignment horizontal="center" vertical="center"/>
    </xf>
    <xf numFmtId="0" fontId="18" fillId="0" borderId="2" xfId="2" applyFont="1" applyFill="1" applyBorder="1" applyAlignment="1">
      <alignment horizontal="left" vertical="center"/>
    </xf>
    <xf numFmtId="0" fontId="18" fillId="0" borderId="2" xfId="2" applyFont="1" applyFill="1" applyBorder="1" applyAlignment="1">
      <alignment horizontal="center" vertical="center" wrapText="1"/>
    </xf>
    <xf numFmtId="49" fontId="18" fillId="0" borderId="2" xfId="2" applyNumberFormat="1" applyFont="1" applyFill="1" applyBorder="1" applyAlignment="1">
      <alignment horizontal="center" vertical="center" wrapText="1"/>
    </xf>
    <xf numFmtId="166" fontId="18" fillId="0" borderId="2" xfId="5" applyNumberFormat="1" applyFont="1" applyFill="1" applyBorder="1" applyAlignment="1">
      <alignment horizontal="center" vertical="center" wrapText="1"/>
    </xf>
    <xf numFmtId="167" fontId="18" fillId="0" borderId="2" xfId="3" applyNumberFormat="1" applyFont="1" applyFill="1" applyBorder="1" applyAlignment="1">
      <alignment horizontal="center" vertical="center"/>
    </xf>
    <xf numFmtId="0" fontId="18" fillId="0" borderId="2" xfId="2" applyFont="1" applyBorder="1" applyAlignment="1">
      <alignment horizontal="center" vertical="center" wrapText="1"/>
    </xf>
    <xf numFmtId="166" fontId="18" fillId="0" borderId="2" xfId="1" applyNumberFormat="1" applyFont="1" applyFill="1" applyBorder="1" applyAlignment="1">
      <alignment horizontal="center" vertical="center" wrapText="1"/>
    </xf>
    <xf numFmtId="167" fontId="18" fillId="0" borderId="2" xfId="0" applyNumberFormat="1" applyFont="1" applyBorder="1" applyAlignment="1">
      <alignment horizontal="center" vertical="center"/>
    </xf>
    <xf numFmtId="49" fontId="18" fillId="0" borderId="8" xfId="0" applyNumberFormat="1" applyFont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left" vertical="center"/>
    </xf>
    <xf numFmtId="0" fontId="18" fillId="0" borderId="2" xfId="0" applyFont="1" applyFill="1" applyBorder="1" applyAlignment="1">
      <alignment horizontal="center" vertical="center" wrapText="1"/>
    </xf>
    <xf numFmtId="49" fontId="18" fillId="0" borderId="2" xfId="0" applyNumberFormat="1" applyFont="1" applyFill="1" applyBorder="1" applyAlignment="1">
      <alignment horizontal="center" vertical="center" wrapText="1"/>
    </xf>
    <xf numFmtId="167" fontId="18" fillId="0" borderId="2" xfId="0" applyNumberFormat="1" applyFont="1" applyFill="1" applyBorder="1" applyAlignment="1">
      <alignment horizontal="center" vertical="center"/>
    </xf>
    <xf numFmtId="0" fontId="0" fillId="3" borderId="37" xfId="0" applyFill="1" applyBorder="1" applyAlignment="1">
      <alignment horizontal="center" vertical="center"/>
    </xf>
    <xf numFmtId="0" fontId="17" fillId="3" borderId="38" xfId="0" applyFont="1" applyFill="1" applyBorder="1" applyAlignment="1">
      <alignment horizontal="center" vertical="center"/>
    </xf>
    <xf numFmtId="0" fontId="17" fillId="0" borderId="25" xfId="0" applyFont="1" applyFill="1" applyBorder="1" applyAlignment="1">
      <alignment horizontal="center" vertical="center" wrapText="1"/>
    </xf>
    <xf numFmtId="166" fontId="18" fillId="0" borderId="2" xfId="0" applyNumberFormat="1" applyFont="1" applyFill="1" applyBorder="1" applyAlignment="1">
      <alignment horizontal="center" vertical="center"/>
    </xf>
    <xf numFmtId="0" fontId="17" fillId="0" borderId="25" xfId="0" applyFont="1" applyBorder="1" applyAlignment="1">
      <alignment horizontal="center" vertical="center" wrapText="1"/>
    </xf>
    <xf numFmtId="166" fontId="18" fillId="0" borderId="2" xfId="0" applyNumberFormat="1" applyFont="1" applyBorder="1" applyAlignment="1">
      <alignment horizontal="center" vertical="center"/>
    </xf>
    <xf numFmtId="49" fontId="18" fillId="0" borderId="2" xfId="0" applyNumberFormat="1" applyFont="1" applyFill="1" applyBorder="1" applyAlignment="1">
      <alignment horizontal="center" vertical="center"/>
    </xf>
    <xf numFmtId="49" fontId="18" fillId="0" borderId="2" xfId="0" applyNumberFormat="1" applyFont="1" applyBorder="1" applyAlignment="1">
      <alignment horizontal="center" vertical="center"/>
    </xf>
    <xf numFmtId="0" fontId="39" fillId="0" borderId="0" xfId="0" applyFont="1" applyFill="1" applyAlignment="1">
      <alignment vertical="center"/>
    </xf>
    <xf numFmtId="0" fontId="40" fillId="0" borderId="0" xfId="0" applyFont="1" applyFill="1" applyAlignment="1">
      <alignment vertical="center" wrapText="1"/>
    </xf>
    <xf numFmtId="0" fontId="40" fillId="0" borderId="0" xfId="0" applyFont="1" applyAlignment="1">
      <alignment vertical="center" wrapText="1"/>
    </xf>
    <xf numFmtId="0" fontId="48" fillId="0" borderId="18" xfId="0" applyFont="1" applyFill="1" applyBorder="1" applyAlignment="1">
      <alignment horizontal="center" vertical="center"/>
    </xf>
    <xf numFmtId="0" fontId="48" fillId="0" borderId="2" xfId="2" applyFont="1" applyFill="1" applyBorder="1" applyAlignment="1">
      <alignment horizontal="center" vertical="center" wrapText="1"/>
    </xf>
    <xf numFmtId="166" fontId="48" fillId="0" borderId="2" xfId="0" applyNumberFormat="1" applyFont="1" applyFill="1" applyBorder="1" applyAlignment="1">
      <alignment horizontal="center" vertical="center"/>
    </xf>
    <xf numFmtId="0" fontId="48" fillId="0" borderId="2" xfId="2" applyFont="1" applyFill="1" applyBorder="1" applyAlignment="1">
      <alignment horizontal="left" vertical="center"/>
    </xf>
    <xf numFmtId="49" fontId="48" fillId="0" borderId="2" xfId="2" applyNumberFormat="1" applyFont="1" applyFill="1" applyBorder="1" applyAlignment="1">
      <alignment horizontal="center" vertical="center" wrapText="1"/>
    </xf>
    <xf numFmtId="166" fontId="48" fillId="0" borderId="2" xfId="5" applyNumberFormat="1" applyFont="1" applyFill="1" applyBorder="1" applyAlignment="1">
      <alignment horizontal="center" vertical="center" wrapText="1"/>
    </xf>
    <xf numFmtId="167" fontId="48" fillId="0" borderId="2" xfId="3" applyNumberFormat="1" applyFont="1" applyFill="1" applyBorder="1" applyAlignment="1">
      <alignment horizontal="center" vertical="center"/>
    </xf>
    <xf numFmtId="0" fontId="49" fillId="0" borderId="25" xfId="0" applyFont="1" applyFill="1" applyBorder="1" applyAlignment="1">
      <alignment horizontal="center" vertical="center" wrapText="1"/>
    </xf>
    <xf numFmtId="0" fontId="17" fillId="3" borderId="15" xfId="0" applyFont="1" applyFill="1" applyBorder="1" applyAlignment="1">
      <alignment horizontal="center" vertical="center"/>
    </xf>
    <xf numFmtId="0" fontId="17" fillId="3" borderId="18" xfId="0" applyFont="1" applyFill="1" applyBorder="1" applyAlignment="1">
      <alignment horizontal="center" vertical="center"/>
    </xf>
    <xf numFmtId="0" fontId="17" fillId="3" borderId="16" xfId="0" applyFont="1" applyFill="1" applyBorder="1" applyAlignment="1">
      <alignment horizontal="center" vertical="center" wrapText="1"/>
    </xf>
    <xf numFmtId="0" fontId="17" fillId="3" borderId="34" xfId="0" applyFont="1" applyFill="1" applyBorder="1" applyAlignment="1">
      <alignment horizontal="center" vertical="center" wrapText="1"/>
    </xf>
    <xf numFmtId="0" fontId="17" fillId="3" borderId="19" xfId="0" applyFont="1" applyFill="1" applyBorder="1" applyAlignment="1">
      <alignment horizontal="center" vertical="center" wrapText="1"/>
    </xf>
    <xf numFmtId="0" fontId="17" fillId="3" borderId="15" xfId="0" applyFont="1" applyFill="1" applyBorder="1" applyAlignment="1">
      <alignment horizontal="center" vertical="center" wrapText="1"/>
    </xf>
    <xf numFmtId="0" fontId="17" fillId="3" borderId="18" xfId="0" applyFont="1" applyFill="1" applyBorder="1" applyAlignment="1">
      <alignment horizontal="center" vertical="center" wrapText="1"/>
    </xf>
    <xf numFmtId="0" fontId="20" fillId="0" borderId="0" xfId="0" applyFont="1" applyAlignment="1">
      <alignment vertical="center"/>
    </xf>
    <xf numFmtId="0" fontId="16" fillId="0" borderId="0" xfId="0" applyFont="1" applyAlignment="1">
      <alignment vertical="center" wrapText="1"/>
    </xf>
    <xf numFmtId="0" fontId="21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7" fillId="3" borderId="33" xfId="0" applyFont="1" applyFill="1" applyBorder="1" applyAlignment="1">
      <alignment horizontal="center" vertical="center"/>
    </xf>
    <xf numFmtId="0" fontId="17" fillId="3" borderId="35" xfId="0" applyFont="1" applyFill="1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17" fillId="3" borderId="38" xfId="0" applyFont="1" applyFill="1" applyBorder="1" applyAlignment="1">
      <alignment horizontal="center" vertical="center"/>
    </xf>
    <xf numFmtId="0" fontId="17" fillId="3" borderId="20" xfId="0" applyFont="1" applyFill="1" applyBorder="1" applyAlignment="1">
      <alignment horizontal="center" vertical="center" wrapText="1"/>
    </xf>
    <xf numFmtId="0" fontId="33" fillId="0" borderId="0" xfId="0" applyFont="1" applyAlignment="1">
      <alignment vertical="center" wrapText="1"/>
    </xf>
    <xf numFmtId="0" fontId="34" fillId="0" borderId="0" xfId="0" applyFont="1" applyAlignment="1">
      <alignment vertical="center"/>
    </xf>
    <xf numFmtId="0" fontId="11" fillId="3" borderId="15" xfId="0" applyFont="1" applyFill="1" applyBorder="1" applyAlignment="1">
      <alignment horizontal="center" vertical="center"/>
    </xf>
    <xf numFmtId="0" fontId="11" fillId="3" borderId="18" xfId="0" applyFont="1" applyFill="1" applyBorder="1" applyAlignment="1">
      <alignment horizontal="center" vertical="center"/>
    </xf>
    <xf numFmtId="0" fontId="11" fillId="3" borderId="15" xfId="0" applyFont="1" applyFill="1" applyBorder="1" applyAlignment="1">
      <alignment horizontal="center" vertical="center" wrapText="1"/>
    </xf>
    <xf numFmtId="0" fontId="11" fillId="3" borderId="16" xfId="0" applyFont="1" applyFill="1" applyBorder="1" applyAlignment="1">
      <alignment horizontal="center" vertical="center" wrapText="1"/>
    </xf>
    <xf numFmtId="0" fontId="11" fillId="3" borderId="19" xfId="0" applyFont="1" applyFill="1" applyBorder="1" applyAlignment="1">
      <alignment horizontal="center" vertical="center" wrapText="1"/>
    </xf>
    <xf numFmtId="0" fontId="11" fillId="3" borderId="18" xfId="0" applyFont="1" applyFill="1" applyBorder="1" applyAlignment="1">
      <alignment horizontal="center" vertical="center" wrapText="1"/>
    </xf>
    <xf numFmtId="0" fontId="11" fillId="3" borderId="20" xfId="0" applyFont="1" applyFill="1" applyBorder="1" applyAlignment="1">
      <alignment horizontal="center" vertical="center" wrapText="1"/>
    </xf>
    <xf numFmtId="0" fontId="35" fillId="0" borderId="0" xfId="0" applyFont="1" applyAlignment="1">
      <alignment vertical="center"/>
    </xf>
    <xf numFmtId="0" fontId="11" fillId="3" borderId="17" xfId="0" applyFont="1" applyFill="1" applyBorder="1" applyAlignment="1">
      <alignment horizontal="center" vertical="center"/>
    </xf>
    <xf numFmtId="0" fontId="11" fillId="3" borderId="24" xfId="0" applyFont="1" applyFill="1" applyBorder="1" applyAlignment="1">
      <alignment horizontal="center" vertical="center"/>
    </xf>
    <xf numFmtId="0" fontId="11" fillId="3" borderId="27" xfId="0" applyFont="1" applyFill="1" applyBorder="1" applyAlignment="1">
      <alignment horizontal="center" vertical="center"/>
    </xf>
    <xf numFmtId="0" fontId="11" fillId="3" borderId="31" xfId="0" applyFont="1" applyFill="1" applyBorder="1" applyAlignment="1">
      <alignment horizontal="center" vertical="center"/>
    </xf>
    <xf numFmtId="0" fontId="31" fillId="3" borderId="15" xfId="0" applyFont="1" applyFill="1" applyBorder="1" applyAlignment="1">
      <alignment horizontal="center" vertical="center"/>
    </xf>
    <xf numFmtId="0" fontId="31" fillId="3" borderId="18" xfId="0" applyFont="1" applyFill="1" applyBorder="1" applyAlignment="1">
      <alignment horizontal="center" vertical="center"/>
    </xf>
    <xf numFmtId="0" fontId="31" fillId="3" borderId="15" xfId="0" applyFont="1" applyFill="1" applyBorder="1" applyAlignment="1">
      <alignment horizontal="center" vertical="center" wrapText="1"/>
    </xf>
    <xf numFmtId="0" fontId="31" fillId="3" borderId="16" xfId="0" applyFont="1" applyFill="1" applyBorder="1" applyAlignment="1">
      <alignment horizontal="center" vertical="center" wrapText="1"/>
    </xf>
    <xf numFmtId="0" fontId="31" fillId="3" borderId="19" xfId="0" applyFont="1" applyFill="1" applyBorder="1" applyAlignment="1">
      <alignment horizontal="center" vertical="center" wrapText="1"/>
    </xf>
    <xf numFmtId="0" fontId="31" fillId="3" borderId="18" xfId="0" applyFont="1" applyFill="1" applyBorder="1" applyAlignment="1">
      <alignment horizontal="center" vertical="center" wrapText="1"/>
    </xf>
    <xf numFmtId="0" fontId="19" fillId="0" borderId="0" xfId="0" applyFont="1" applyAlignment="1">
      <alignment vertical="center"/>
    </xf>
    <xf numFmtId="0" fontId="29" fillId="0" borderId="0" xfId="0" applyFont="1" applyAlignment="1">
      <alignment vertical="center" wrapText="1"/>
    </xf>
    <xf numFmtId="0" fontId="32" fillId="0" borderId="0" xfId="0" applyFont="1" applyAlignment="1">
      <alignment vertical="center"/>
    </xf>
    <xf numFmtId="0" fontId="31" fillId="0" borderId="0" xfId="0" applyFont="1" applyAlignment="1">
      <alignment horizontal="center" vertical="center"/>
    </xf>
    <xf numFmtId="0" fontId="31" fillId="3" borderId="17" xfId="0" applyFont="1" applyFill="1" applyBorder="1" applyAlignment="1">
      <alignment horizontal="center" vertical="center"/>
    </xf>
    <xf numFmtId="0" fontId="31" fillId="3" borderId="24" xfId="0" applyFont="1" applyFill="1" applyBorder="1" applyAlignment="1">
      <alignment horizontal="center" vertical="center"/>
    </xf>
    <xf numFmtId="0" fontId="30" fillId="0" borderId="24" xfId="0" applyFont="1" applyBorder="1" applyAlignment="1">
      <alignment horizontal="center" vertical="center"/>
    </xf>
    <xf numFmtId="0" fontId="30" fillId="0" borderId="27" xfId="0" applyFont="1" applyBorder="1" applyAlignment="1">
      <alignment horizontal="center" vertical="center"/>
    </xf>
    <xf numFmtId="0" fontId="31" fillId="3" borderId="16" xfId="0" applyFont="1" applyFill="1" applyBorder="1" applyAlignment="1">
      <alignment horizontal="center" vertical="center"/>
    </xf>
    <xf numFmtId="0" fontId="31" fillId="3" borderId="20" xfId="0" applyFont="1" applyFill="1" applyBorder="1" applyAlignment="1">
      <alignment horizontal="center" vertical="center" wrapText="1"/>
    </xf>
    <xf numFmtId="0" fontId="27" fillId="0" borderId="0" xfId="0" applyFont="1" applyAlignment="1">
      <alignment vertical="center"/>
    </xf>
    <xf numFmtId="0" fontId="26" fillId="0" borderId="0" xfId="0" applyFont="1" applyAlignment="1">
      <alignment vertical="center" wrapText="1"/>
    </xf>
    <xf numFmtId="0" fontId="25" fillId="3" borderId="15" xfId="0" applyFont="1" applyFill="1" applyBorder="1" applyAlignment="1">
      <alignment horizontal="center" vertical="center"/>
    </xf>
    <xf numFmtId="0" fontId="25" fillId="3" borderId="18" xfId="0" applyFont="1" applyFill="1" applyBorder="1" applyAlignment="1">
      <alignment horizontal="center" vertical="center"/>
    </xf>
    <xf numFmtId="0" fontId="25" fillId="3" borderId="15" xfId="0" applyFont="1" applyFill="1" applyBorder="1" applyAlignment="1">
      <alignment horizontal="center" vertical="center" wrapText="1"/>
    </xf>
    <xf numFmtId="0" fontId="25" fillId="3" borderId="16" xfId="0" applyFont="1" applyFill="1" applyBorder="1" applyAlignment="1">
      <alignment horizontal="center" vertical="center" wrapText="1"/>
    </xf>
    <xf numFmtId="0" fontId="25" fillId="3" borderId="19" xfId="0" applyFont="1" applyFill="1" applyBorder="1" applyAlignment="1">
      <alignment horizontal="center" vertical="center" wrapText="1"/>
    </xf>
    <xf numFmtId="0" fontId="25" fillId="3" borderId="18" xfId="0" applyFont="1" applyFill="1" applyBorder="1" applyAlignment="1">
      <alignment horizontal="center" vertical="center" wrapText="1"/>
    </xf>
    <xf numFmtId="0" fontId="25" fillId="3" borderId="20" xfId="0" applyFont="1" applyFill="1" applyBorder="1" applyAlignment="1">
      <alignment horizontal="center" vertical="center" wrapText="1"/>
    </xf>
    <xf numFmtId="0" fontId="28" fillId="0" borderId="0" xfId="0" applyFont="1" applyAlignment="1">
      <alignment vertical="center"/>
    </xf>
    <xf numFmtId="0" fontId="25" fillId="0" borderId="0" xfId="0" applyFont="1" applyAlignment="1">
      <alignment horizontal="center" vertical="center"/>
    </xf>
    <xf numFmtId="0" fontId="25" fillId="3" borderId="17" xfId="0" applyFont="1" applyFill="1" applyBorder="1" applyAlignment="1">
      <alignment horizontal="center" vertical="center"/>
    </xf>
    <xf numFmtId="0" fontId="25" fillId="3" borderId="24" xfId="0" applyFont="1" applyFill="1" applyBorder="1" applyAlignment="1">
      <alignment horizontal="center" vertical="center"/>
    </xf>
    <xf numFmtId="0" fontId="25" fillId="3" borderId="27" xfId="0" applyFont="1" applyFill="1" applyBorder="1" applyAlignment="1">
      <alignment horizontal="center" vertical="center"/>
    </xf>
    <xf numFmtId="0" fontId="25" fillId="3" borderId="31" xfId="0" applyFont="1" applyFill="1" applyBorder="1" applyAlignment="1">
      <alignment horizontal="center" vertical="center"/>
    </xf>
    <xf numFmtId="0" fontId="23" fillId="0" borderId="7" xfId="0" applyFont="1" applyBorder="1" applyAlignment="1">
      <alignment horizontal="center"/>
    </xf>
    <xf numFmtId="0" fontId="23" fillId="0" borderId="0" xfId="0" applyFont="1" applyAlignment="1">
      <alignment horizontal="center"/>
    </xf>
    <xf numFmtId="0" fontId="17" fillId="3" borderId="17" xfId="0" applyFont="1" applyFill="1" applyBorder="1" applyAlignment="1">
      <alignment horizontal="center" vertical="center"/>
    </xf>
    <xf numFmtId="0" fontId="17" fillId="3" borderId="24" xfId="0" applyFont="1" applyFill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17" fillId="3" borderId="16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166" fontId="2" fillId="0" borderId="3" xfId="0" applyNumberFormat="1" applyFont="1" applyBorder="1" applyAlignment="1">
      <alignment horizontal="center" vertical="center"/>
    </xf>
    <xf numFmtId="166" fontId="2" fillId="0" borderId="11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166" fontId="2" fillId="0" borderId="3" xfId="2" applyNumberFormat="1" applyFont="1" applyBorder="1" applyAlignment="1">
      <alignment horizontal="center" vertical="center"/>
    </xf>
    <xf numFmtId="166" fontId="2" fillId="0" borderId="11" xfId="2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66" fontId="2" fillId="0" borderId="2" xfId="0" applyNumberFormat="1" applyFont="1" applyBorder="1" applyAlignment="1">
      <alignment horizontal="center" vertical="center"/>
    </xf>
    <xf numFmtId="166" fontId="2" fillId="0" borderId="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/>
    </xf>
    <xf numFmtId="165" fontId="2" fillId="0" borderId="0" xfId="0" applyNumberFormat="1" applyFont="1" applyAlignment="1">
      <alignment horizontal="right" vertical="center"/>
    </xf>
    <xf numFmtId="0" fontId="13" fillId="0" borderId="0" xfId="0" applyFont="1" applyAlignment="1">
      <alignment horizontal="left" vertical="center" wrapText="1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166" fontId="2" fillId="0" borderId="3" xfId="0" applyNumberFormat="1" applyFont="1" applyBorder="1" applyAlignment="1">
      <alignment horizontal="left" vertical="center"/>
    </xf>
    <xf numFmtId="166" fontId="2" fillId="0" borderId="4" xfId="0" applyNumberFormat="1" applyFont="1" applyBorder="1" applyAlignment="1">
      <alignment horizontal="left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166" fontId="2" fillId="0" borderId="3" xfId="0" applyNumberFormat="1" applyFont="1" applyBorder="1" applyAlignment="1">
      <alignment horizontal="center" vertical="center" wrapText="1"/>
    </xf>
    <xf numFmtId="166" fontId="2" fillId="0" borderId="11" xfId="0" applyNumberFormat="1" applyFont="1" applyBorder="1" applyAlignment="1">
      <alignment horizontal="center" vertical="center" wrapText="1"/>
    </xf>
    <xf numFmtId="166" fontId="3" fillId="0" borderId="3" xfId="0" applyNumberFormat="1" applyFont="1" applyBorder="1" applyAlignment="1">
      <alignment horizontal="center" vertical="center"/>
    </xf>
    <xf numFmtId="166" fontId="3" fillId="0" borderId="4" xfId="0" applyNumberFormat="1" applyFont="1" applyBorder="1" applyAlignment="1">
      <alignment horizontal="center" vertical="center"/>
    </xf>
    <xf numFmtId="166" fontId="3" fillId="0" borderId="11" xfId="0" applyNumberFormat="1" applyFont="1" applyBorder="1" applyAlignment="1">
      <alignment horizontal="center" vertical="center"/>
    </xf>
    <xf numFmtId="166" fontId="2" fillId="0" borderId="2" xfId="0" applyNumberFormat="1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166" fontId="2" fillId="0" borderId="4" xfId="0" applyNumberFormat="1" applyFont="1" applyBorder="1" applyAlignment="1">
      <alignment horizontal="center" vertical="center" wrapText="1"/>
    </xf>
    <xf numFmtId="167" fontId="2" fillId="0" borderId="3" xfId="0" applyNumberFormat="1" applyFont="1" applyBorder="1" applyAlignment="1">
      <alignment horizontal="center" vertical="center" wrapText="1"/>
    </xf>
    <xf numFmtId="167" fontId="2" fillId="0" borderId="4" xfId="0" applyNumberFormat="1" applyFont="1" applyBorder="1" applyAlignment="1">
      <alignment horizontal="center" vertical="center" wrapText="1"/>
    </xf>
    <xf numFmtId="166" fontId="2" fillId="0" borderId="3" xfId="0" applyNumberFormat="1" applyFont="1" applyBorder="1" applyAlignment="1">
      <alignment horizontal="left" vertical="center" wrapText="1"/>
    </xf>
    <xf numFmtId="166" fontId="2" fillId="0" borderId="4" xfId="0" applyNumberFormat="1" applyFont="1" applyBorder="1" applyAlignment="1">
      <alignment horizontal="left" vertical="center" wrapText="1"/>
    </xf>
    <xf numFmtId="166" fontId="2" fillId="0" borderId="11" xfId="0" applyNumberFormat="1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167" fontId="3" fillId="0" borderId="3" xfId="0" applyNumberFormat="1" applyFont="1" applyBorder="1" applyAlignment="1">
      <alignment horizontal="center" vertical="center" wrapText="1"/>
    </xf>
    <xf numFmtId="167" fontId="3" fillId="0" borderId="4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166" fontId="1" fillId="0" borderId="3" xfId="0" applyNumberFormat="1" applyFont="1" applyBorder="1" applyAlignment="1">
      <alignment horizontal="center" vertical="center"/>
    </xf>
    <xf numFmtId="166" fontId="1" fillId="0" borderId="11" xfId="0" applyNumberFormat="1" applyFont="1" applyBorder="1" applyAlignment="1">
      <alignment horizontal="center" vertical="center"/>
    </xf>
    <xf numFmtId="166" fontId="2" fillId="0" borderId="11" xfId="0" applyNumberFormat="1" applyFont="1" applyBorder="1" applyAlignment="1">
      <alignment horizontal="left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166" fontId="2" fillId="0" borderId="2" xfId="0" applyNumberFormat="1" applyFont="1" applyBorder="1" applyAlignment="1">
      <alignment horizontal="left" vertical="center" wrapText="1"/>
    </xf>
    <xf numFmtId="0" fontId="8" fillId="2" borderId="14" xfId="0" applyFont="1" applyFill="1" applyBorder="1" applyAlignment="1">
      <alignment horizontal="left" vertical="center"/>
    </xf>
    <xf numFmtId="166" fontId="1" fillId="2" borderId="14" xfId="0" applyNumberFormat="1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 vertical="center"/>
    </xf>
    <xf numFmtId="0" fontId="8" fillId="0" borderId="14" xfId="0" applyFont="1" applyBorder="1" applyAlignment="1">
      <alignment horizontal="left" vertical="center"/>
    </xf>
    <xf numFmtId="166" fontId="1" fillId="0" borderId="14" xfId="0" applyNumberFormat="1" applyFont="1" applyBorder="1" applyAlignment="1">
      <alignment horizontal="center"/>
    </xf>
    <xf numFmtId="0" fontId="1" fillId="0" borderId="14" xfId="0" applyFont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 wrapText="1"/>
    </xf>
    <xf numFmtId="167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166" fontId="1" fillId="0" borderId="2" xfId="0" applyNumberFormat="1" applyFont="1" applyBorder="1" applyAlignment="1">
      <alignment horizontal="center"/>
    </xf>
    <xf numFmtId="166" fontId="2" fillId="0" borderId="2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166" fontId="2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67" fontId="2" fillId="0" borderId="1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</cellXfs>
  <cellStyles count="10">
    <cellStyle name="Обычный" xfId="0" builtinId="0"/>
    <cellStyle name="Обычный 2" xfId="2" xr:uid="{00000000-0005-0000-0000-000031000000}"/>
    <cellStyle name="Обычный 2 2" xfId="3" xr:uid="{00000000-0005-0000-0000-000032000000}"/>
    <cellStyle name="Обычный 2 3" xfId="4" xr:uid="{00000000-0005-0000-0000-000033000000}"/>
    <cellStyle name="Финансовый" xfId="1" builtinId="3"/>
    <cellStyle name="Финансовый 2" xfId="5" xr:uid="{00000000-0005-0000-0000-000034000000}"/>
    <cellStyle name="Финансовый 2 2" xfId="6" xr:uid="{00000000-0005-0000-0000-000035000000}"/>
    <cellStyle name="Финансовый 2 3" xfId="7" xr:uid="{00000000-0005-0000-0000-000036000000}"/>
    <cellStyle name="Финансовый 3" xfId="8" xr:uid="{00000000-0005-0000-0000-000037000000}"/>
    <cellStyle name="Финансовый 4" xfId="9" xr:uid="{00000000-0005-0000-0000-00003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image" Target="../media/image6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0</xdr:row>
      <xdr:rowOff>19050</xdr:rowOff>
    </xdr:from>
    <xdr:to>
      <xdr:col>3</xdr:col>
      <xdr:colOff>259066</xdr:colOff>
      <xdr:row>5</xdr:row>
      <xdr:rowOff>121906</xdr:rowOff>
    </xdr:to>
    <xdr:pic>
      <xdr:nvPicPr>
        <xdr:cNvPr id="2" name="Рисунок 1" descr="YATA_Logo_04_horiz_flat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209550" y="19050"/>
          <a:ext cx="2296795" cy="9975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209550</xdr:colOff>
      <xdr:row>0</xdr:row>
      <xdr:rowOff>19050</xdr:rowOff>
    </xdr:from>
    <xdr:to>
      <xdr:col>3</xdr:col>
      <xdr:colOff>259066</xdr:colOff>
      <xdr:row>5</xdr:row>
      <xdr:rowOff>121906</xdr:rowOff>
    </xdr:to>
    <xdr:pic>
      <xdr:nvPicPr>
        <xdr:cNvPr id="3" name="Рисунок 2" descr="YATA_Logo_04_horiz_flat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209550" y="19050"/>
          <a:ext cx="2296795" cy="9975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209550</xdr:colOff>
      <xdr:row>0</xdr:row>
      <xdr:rowOff>19050</xdr:rowOff>
    </xdr:from>
    <xdr:to>
      <xdr:col>3</xdr:col>
      <xdr:colOff>259066</xdr:colOff>
      <xdr:row>5</xdr:row>
      <xdr:rowOff>121906</xdr:rowOff>
    </xdr:to>
    <xdr:pic>
      <xdr:nvPicPr>
        <xdr:cNvPr id="4" name="Рисунок 3" descr="YATA_Logo_04_horiz_flat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209550" y="19050"/>
          <a:ext cx="2296795" cy="9975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209550</xdr:colOff>
      <xdr:row>0</xdr:row>
      <xdr:rowOff>19050</xdr:rowOff>
    </xdr:from>
    <xdr:to>
      <xdr:col>3</xdr:col>
      <xdr:colOff>259066</xdr:colOff>
      <xdr:row>5</xdr:row>
      <xdr:rowOff>121906</xdr:rowOff>
    </xdr:to>
    <xdr:pic>
      <xdr:nvPicPr>
        <xdr:cNvPr id="5" name="Рисунок 4" descr="YATA_Logo_04_horiz_flat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209550" y="19050"/>
          <a:ext cx="2296795" cy="9975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123825</xdr:rowOff>
    </xdr:from>
    <xdr:to>
      <xdr:col>5</xdr:col>
      <xdr:colOff>161925</xdr:colOff>
      <xdr:row>5</xdr:row>
      <xdr:rowOff>104775</xdr:rowOff>
    </xdr:to>
    <xdr:pic>
      <xdr:nvPicPr>
        <xdr:cNvPr id="2" name="Рисунок 2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123825"/>
          <a:ext cx="203835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123825</xdr:rowOff>
    </xdr:from>
    <xdr:to>
      <xdr:col>5</xdr:col>
      <xdr:colOff>161925</xdr:colOff>
      <xdr:row>5</xdr:row>
      <xdr:rowOff>104775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123825"/>
          <a:ext cx="203835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161925</xdr:rowOff>
    </xdr:from>
    <xdr:to>
      <xdr:col>2</xdr:col>
      <xdr:colOff>477610</xdr:colOff>
      <xdr:row>5</xdr:row>
      <xdr:rowOff>114300</xdr:rowOff>
    </xdr:to>
    <xdr:pic>
      <xdr:nvPicPr>
        <xdr:cNvPr id="2" name="Рисунок 2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161925"/>
          <a:ext cx="2058670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161925</xdr:rowOff>
    </xdr:from>
    <xdr:to>
      <xdr:col>2</xdr:col>
      <xdr:colOff>477610</xdr:colOff>
      <xdr:row>5</xdr:row>
      <xdr:rowOff>114300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161925"/>
          <a:ext cx="2058670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161925</xdr:rowOff>
    </xdr:from>
    <xdr:to>
      <xdr:col>2</xdr:col>
      <xdr:colOff>477610</xdr:colOff>
      <xdr:row>5</xdr:row>
      <xdr:rowOff>114300</xdr:rowOff>
    </xdr:to>
    <xdr:pic>
      <xdr:nvPicPr>
        <xdr:cNvPr id="4" name="Рисунок 2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161925"/>
          <a:ext cx="2058670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123825</xdr:rowOff>
    </xdr:from>
    <xdr:to>
      <xdr:col>2</xdr:col>
      <xdr:colOff>457200</xdr:colOff>
      <xdr:row>5</xdr:row>
      <xdr:rowOff>104775</xdr:rowOff>
    </xdr:to>
    <xdr:pic>
      <xdr:nvPicPr>
        <xdr:cNvPr id="5" name="Рисунок 2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123825"/>
          <a:ext cx="203835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123825</xdr:rowOff>
    </xdr:from>
    <xdr:to>
      <xdr:col>2</xdr:col>
      <xdr:colOff>457200</xdr:colOff>
      <xdr:row>5</xdr:row>
      <xdr:rowOff>104775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123825"/>
          <a:ext cx="203835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28575</xdr:rowOff>
    </xdr:from>
    <xdr:to>
      <xdr:col>4</xdr:col>
      <xdr:colOff>281668</xdr:colOff>
      <xdr:row>5</xdr:row>
      <xdr:rowOff>76200</xdr:rowOff>
    </xdr:to>
    <xdr:pic>
      <xdr:nvPicPr>
        <xdr:cNvPr id="2" name="Рисунок 2" descr="YATA_Logo_04_horiz_flat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219075"/>
          <a:ext cx="1795780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28575</xdr:rowOff>
    </xdr:from>
    <xdr:to>
      <xdr:col>4</xdr:col>
      <xdr:colOff>281668</xdr:colOff>
      <xdr:row>5</xdr:row>
      <xdr:rowOff>76200</xdr:rowOff>
    </xdr:to>
    <xdr:pic>
      <xdr:nvPicPr>
        <xdr:cNvPr id="3" name="Рисунок 2" descr="YATA_Logo_04_horiz_flat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219075"/>
          <a:ext cx="1795780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1</xdr:row>
      <xdr:rowOff>28575</xdr:rowOff>
    </xdr:from>
    <xdr:to>
      <xdr:col>3</xdr:col>
      <xdr:colOff>476250</xdr:colOff>
      <xdr:row>5</xdr:row>
      <xdr:rowOff>85725</xdr:rowOff>
    </xdr:to>
    <xdr:pic>
      <xdr:nvPicPr>
        <xdr:cNvPr id="2" name="Рисунок 2" descr="YATA_Logo_04_horiz_flat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7625" y="219075"/>
          <a:ext cx="168592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47625</xdr:colOff>
      <xdr:row>1</xdr:row>
      <xdr:rowOff>28575</xdr:rowOff>
    </xdr:from>
    <xdr:to>
      <xdr:col>3</xdr:col>
      <xdr:colOff>476250</xdr:colOff>
      <xdr:row>5</xdr:row>
      <xdr:rowOff>85725</xdr:rowOff>
    </xdr:to>
    <xdr:pic>
      <xdr:nvPicPr>
        <xdr:cNvPr id="3" name="Рисунок 2" descr="YATA_Logo_04_horiz_flat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7625" y="219075"/>
          <a:ext cx="168592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47625</xdr:colOff>
      <xdr:row>1</xdr:row>
      <xdr:rowOff>28575</xdr:rowOff>
    </xdr:from>
    <xdr:to>
      <xdr:col>3</xdr:col>
      <xdr:colOff>479101</xdr:colOff>
      <xdr:row>5</xdr:row>
      <xdr:rowOff>81912</xdr:rowOff>
    </xdr:to>
    <xdr:pic>
      <xdr:nvPicPr>
        <xdr:cNvPr id="4" name="Рисунок 2" descr="YATA_Logo_04_horiz_flat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7625" y="219075"/>
          <a:ext cx="1688465" cy="8147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47625</xdr:colOff>
      <xdr:row>1</xdr:row>
      <xdr:rowOff>28575</xdr:rowOff>
    </xdr:from>
    <xdr:to>
      <xdr:col>3</xdr:col>
      <xdr:colOff>479101</xdr:colOff>
      <xdr:row>5</xdr:row>
      <xdr:rowOff>81912</xdr:rowOff>
    </xdr:to>
    <xdr:pic>
      <xdr:nvPicPr>
        <xdr:cNvPr id="5" name="Рисунок 4" descr="YATA_Logo_04_horiz_flat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7625" y="219075"/>
          <a:ext cx="1688465" cy="8147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47625</xdr:colOff>
      <xdr:row>1</xdr:row>
      <xdr:rowOff>9525</xdr:rowOff>
    </xdr:from>
    <xdr:ext cx="1971675" cy="828675"/>
    <xdr:pic>
      <xdr:nvPicPr>
        <xdr:cNvPr id="2" name="Рисунок 2" descr="YATA_Logo_04_horiz_flat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7625" y="200025"/>
          <a:ext cx="1971675" cy="828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47625</xdr:colOff>
      <xdr:row>1</xdr:row>
      <xdr:rowOff>9525</xdr:rowOff>
    </xdr:from>
    <xdr:ext cx="1971675" cy="828675"/>
    <xdr:pic>
      <xdr:nvPicPr>
        <xdr:cNvPr id="3" name="Рисунок 2" descr="YATA_Logo_04_horiz_flat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7625" y="200025"/>
          <a:ext cx="1971675" cy="828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142875</xdr:rowOff>
    </xdr:from>
    <xdr:to>
      <xdr:col>5</xdr:col>
      <xdr:colOff>167368</xdr:colOff>
      <xdr:row>5</xdr:row>
      <xdr:rowOff>133350</xdr:rowOff>
    </xdr:to>
    <xdr:pic>
      <xdr:nvPicPr>
        <xdr:cNvPr id="3" name="Рисунок 2" descr="YATA_Logo_04_horiz_flat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142875"/>
          <a:ext cx="208153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142875</xdr:rowOff>
    </xdr:from>
    <xdr:to>
      <xdr:col>5</xdr:col>
      <xdr:colOff>167368</xdr:colOff>
      <xdr:row>5</xdr:row>
      <xdr:rowOff>133350</xdr:rowOff>
    </xdr:to>
    <xdr:pic>
      <xdr:nvPicPr>
        <xdr:cNvPr id="2" name="Рисунок 1" descr="YATA_Logo_04_horiz_flat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142875"/>
          <a:ext cx="208153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38100</xdr:rowOff>
    </xdr:from>
    <xdr:to>
      <xdr:col>4</xdr:col>
      <xdr:colOff>219075</xdr:colOff>
      <xdr:row>5</xdr:row>
      <xdr:rowOff>104775</xdr:rowOff>
    </xdr:to>
    <xdr:pic>
      <xdr:nvPicPr>
        <xdr:cNvPr id="3" name="Рисунок 2" descr="YATA_Logo_04_horiz_flat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228600"/>
          <a:ext cx="1847850" cy="828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38100</xdr:rowOff>
    </xdr:from>
    <xdr:to>
      <xdr:col>4</xdr:col>
      <xdr:colOff>219075</xdr:colOff>
      <xdr:row>5</xdr:row>
      <xdr:rowOff>104775</xdr:rowOff>
    </xdr:to>
    <xdr:pic>
      <xdr:nvPicPr>
        <xdr:cNvPr id="2" name="Рисунок 1" descr="YATA_Logo_04_horiz_flat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228600"/>
          <a:ext cx="1847850" cy="828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9525</xdr:rowOff>
    </xdr:from>
    <xdr:to>
      <xdr:col>4</xdr:col>
      <xdr:colOff>333375</xdr:colOff>
      <xdr:row>5</xdr:row>
      <xdr:rowOff>161925</xdr:rowOff>
    </xdr:to>
    <xdr:pic>
      <xdr:nvPicPr>
        <xdr:cNvPr id="4" name="Рисунок 3" descr="YATA_Logo_04_horiz_flat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0" y="200025"/>
          <a:ext cx="1962150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9525</xdr:rowOff>
    </xdr:from>
    <xdr:to>
      <xdr:col>4</xdr:col>
      <xdr:colOff>333375</xdr:colOff>
      <xdr:row>5</xdr:row>
      <xdr:rowOff>161925</xdr:rowOff>
    </xdr:to>
    <xdr:pic>
      <xdr:nvPicPr>
        <xdr:cNvPr id="5" name="Рисунок 4" descr="YATA_Logo_04_horiz_flat">
          <a:extLst>
            <a:ext uri="{FF2B5EF4-FFF2-40B4-BE49-F238E27FC236}">
              <a16:creationId xmlns:a16="http://schemas.microsoft.com/office/drawing/2014/main" id="{00000000-0008-0000-0F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0" y="200025"/>
          <a:ext cx="1962150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38100</xdr:rowOff>
    </xdr:from>
    <xdr:to>
      <xdr:col>4</xdr:col>
      <xdr:colOff>219075</xdr:colOff>
      <xdr:row>5</xdr:row>
      <xdr:rowOff>104775</xdr:rowOff>
    </xdr:to>
    <xdr:pic>
      <xdr:nvPicPr>
        <xdr:cNvPr id="6" name="Рисунок 5" descr="YATA_Logo_04_horiz_flat">
          <a:extLst>
            <a:ext uri="{FF2B5EF4-FFF2-40B4-BE49-F238E27FC236}">
              <a16:creationId xmlns:a16="http://schemas.microsoft.com/office/drawing/2014/main" id="{00000000-0008-0000-0F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228600"/>
          <a:ext cx="1847850" cy="828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19050</xdr:rowOff>
    </xdr:from>
    <xdr:to>
      <xdr:col>4</xdr:col>
      <xdr:colOff>123825</xdr:colOff>
      <xdr:row>5</xdr:row>
      <xdr:rowOff>95250</xdr:rowOff>
    </xdr:to>
    <xdr:pic>
      <xdr:nvPicPr>
        <xdr:cNvPr id="3" name="Рисунок 2" descr="YATA_Logo_04_horiz_flat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209550"/>
          <a:ext cx="1838325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19050</xdr:rowOff>
    </xdr:from>
    <xdr:to>
      <xdr:col>4</xdr:col>
      <xdr:colOff>123825</xdr:colOff>
      <xdr:row>5</xdr:row>
      <xdr:rowOff>95250</xdr:rowOff>
    </xdr:to>
    <xdr:pic>
      <xdr:nvPicPr>
        <xdr:cNvPr id="2" name="Рисунок 1" descr="YATA_Logo_04_horiz_flat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209550"/>
          <a:ext cx="1838325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38100</xdr:rowOff>
    </xdr:from>
    <xdr:to>
      <xdr:col>4</xdr:col>
      <xdr:colOff>208189</xdr:colOff>
      <xdr:row>5</xdr:row>
      <xdr:rowOff>76200</xdr:rowOff>
    </xdr:to>
    <xdr:pic>
      <xdr:nvPicPr>
        <xdr:cNvPr id="2" name="Рисунок 2" descr="YATA_Logo_04_horiz_flat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228600"/>
          <a:ext cx="1760220" cy="800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38100</xdr:rowOff>
    </xdr:from>
    <xdr:to>
      <xdr:col>4</xdr:col>
      <xdr:colOff>208189</xdr:colOff>
      <xdr:row>5</xdr:row>
      <xdr:rowOff>76200</xdr:rowOff>
    </xdr:to>
    <xdr:pic>
      <xdr:nvPicPr>
        <xdr:cNvPr id="3" name="Рисунок 2" descr="YATA_Logo_04_horiz_flat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228600"/>
          <a:ext cx="1760220" cy="800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28575</xdr:rowOff>
    </xdr:from>
    <xdr:to>
      <xdr:col>4</xdr:col>
      <xdr:colOff>228600</xdr:colOff>
      <xdr:row>5</xdr:row>
      <xdr:rowOff>104775</xdr:rowOff>
    </xdr:to>
    <xdr:pic>
      <xdr:nvPicPr>
        <xdr:cNvPr id="2" name="Рисунок 2" descr="YATA_Logo_04_horiz_flat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219075"/>
          <a:ext cx="1790700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28575</xdr:rowOff>
    </xdr:from>
    <xdr:to>
      <xdr:col>4</xdr:col>
      <xdr:colOff>228600</xdr:colOff>
      <xdr:row>5</xdr:row>
      <xdr:rowOff>104775</xdr:rowOff>
    </xdr:to>
    <xdr:pic>
      <xdr:nvPicPr>
        <xdr:cNvPr id="3" name="Рисунок 2" descr="YATA_Logo_04_horiz_flat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219075"/>
          <a:ext cx="1790700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0</xdr:row>
      <xdr:rowOff>19050</xdr:rowOff>
    </xdr:from>
    <xdr:to>
      <xdr:col>2</xdr:col>
      <xdr:colOff>1090611</xdr:colOff>
      <xdr:row>5</xdr:row>
      <xdr:rowOff>133008</xdr:rowOff>
    </xdr:to>
    <xdr:pic>
      <xdr:nvPicPr>
        <xdr:cNvPr id="2" name="Рисунок 3" descr="YATA_Logo_04_horiz_flat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209550" y="19050"/>
          <a:ext cx="2299970" cy="10756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209550</xdr:colOff>
      <xdr:row>0</xdr:row>
      <xdr:rowOff>19050</xdr:rowOff>
    </xdr:from>
    <xdr:to>
      <xdr:col>2</xdr:col>
      <xdr:colOff>1090611</xdr:colOff>
      <xdr:row>5</xdr:row>
      <xdr:rowOff>133008</xdr:rowOff>
    </xdr:to>
    <xdr:pic>
      <xdr:nvPicPr>
        <xdr:cNvPr id="3" name="Рисунок 4" descr="YATA_Logo_04_horiz_flat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209550" y="19050"/>
          <a:ext cx="2299970" cy="10756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209550</xdr:colOff>
      <xdr:row>0</xdr:row>
      <xdr:rowOff>19050</xdr:rowOff>
    </xdr:from>
    <xdr:to>
      <xdr:col>2</xdr:col>
      <xdr:colOff>1090611</xdr:colOff>
      <xdr:row>5</xdr:row>
      <xdr:rowOff>133008</xdr:rowOff>
    </xdr:to>
    <xdr:pic>
      <xdr:nvPicPr>
        <xdr:cNvPr id="4" name="Рисунок 3" descr="YATA_Logo_04_horiz_flat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209550" y="19050"/>
          <a:ext cx="2299970" cy="10756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209550</xdr:colOff>
      <xdr:row>0</xdr:row>
      <xdr:rowOff>19050</xdr:rowOff>
    </xdr:from>
    <xdr:to>
      <xdr:col>2</xdr:col>
      <xdr:colOff>1090611</xdr:colOff>
      <xdr:row>5</xdr:row>
      <xdr:rowOff>133008</xdr:rowOff>
    </xdr:to>
    <xdr:pic>
      <xdr:nvPicPr>
        <xdr:cNvPr id="5" name="Рисунок 4" descr="YATA_Logo_04_horiz_flat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209550" y="19050"/>
          <a:ext cx="2299970" cy="10756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19050</xdr:rowOff>
    </xdr:from>
    <xdr:to>
      <xdr:col>4</xdr:col>
      <xdr:colOff>171450</xdr:colOff>
      <xdr:row>5</xdr:row>
      <xdr:rowOff>123825</xdr:rowOff>
    </xdr:to>
    <xdr:pic>
      <xdr:nvPicPr>
        <xdr:cNvPr id="2" name="Рисунок 2" descr="YATA_Logo_04_horiz_flat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209550"/>
          <a:ext cx="1885950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19050</xdr:rowOff>
    </xdr:from>
    <xdr:to>
      <xdr:col>4</xdr:col>
      <xdr:colOff>171450</xdr:colOff>
      <xdr:row>5</xdr:row>
      <xdr:rowOff>123825</xdr:rowOff>
    </xdr:to>
    <xdr:pic>
      <xdr:nvPicPr>
        <xdr:cNvPr id="3" name="Рисунок 2" descr="YATA_Logo_04_horiz_flat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209550"/>
          <a:ext cx="1885950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28575</xdr:rowOff>
    </xdr:from>
    <xdr:to>
      <xdr:col>2</xdr:col>
      <xdr:colOff>342900</xdr:colOff>
      <xdr:row>5</xdr:row>
      <xdr:rowOff>95250</xdr:rowOff>
    </xdr:to>
    <xdr:pic>
      <xdr:nvPicPr>
        <xdr:cNvPr id="2" name="Рисунок 1" descr="YATA_Logo_04_horiz_flat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219075"/>
          <a:ext cx="1333500" cy="828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28575</xdr:rowOff>
    </xdr:from>
    <xdr:to>
      <xdr:col>2</xdr:col>
      <xdr:colOff>342900</xdr:colOff>
      <xdr:row>5</xdr:row>
      <xdr:rowOff>95250</xdr:rowOff>
    </xdr:to>
    <xdr:pic>
      <xdr:nvPicPr>
        <xdr:cNvPr id="3" name="Рисунок 2" descr="YATA_Logo_04_horiz_flat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219075"/>
          <a:ext cx="1333500" cy="828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38100</xdr:rowOff>
    </xdr:from>
    <xdr:to>
      <xdr:col>4</xdr:col>
      <xdr:colOff>208189</xdr:colOff>
      <xdr:row>5</xdr:row>
      <xdr:rowOff>76200</xdr:rowOff>
    </xdr:to>
    <xdr:pic>
      <xdr:nvPicPr>
        <xdr:cNvPr id="2" name="Рисунок 2" descr="YATA_Logo_04_horiz_flat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228600"/>
          <a:ext cx="1760220" cy="800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38100</xdr:rowOff>
    </xdr:from>
    <xdr:to>
      <xdr:col>4</xdr:col>
      <xdr:colOff>208189</xdr:colOff>
      <xdr:row>5</xdr:row>
      <xdr:rowOff>76200</xdr:rowOff>
    </xdr:to>
    <xdr:pic>
      <xdr:nvPicPr>
        <xdr:cNvPr id="3" name="Рисунок 2" descr="YATA_Logo_04_horiz_flat">
          <a:extLst>
            <a:ext uri="{FF2B5EF4-FFF2-40B4-BE49-F238E27FC236}">
              <a16:creationId xmlns:a16="http://schemas.microsoft.com/office/drawing/2014/main" id="{00000000-0008-0000-15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228600"/>
          <a:ext cx="1760220" cy="800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85725</xdr:rowOff>
    </xdr:from>
    <xdr:to>
      <xdr:col>4</xdr:col>
      <xdr:colOff>247650</xdr:colOff>
      <xdr:row>5</xdr:row>
      <xdr:rowOff>85725</xdr:rowOff>
    </xdr:to>
    <xdr:pic>
      <xdr:nvPicPr>
        <xdr:cNvPr id="2" name="Рисунок 2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276225"/>
          <a:ext cx="18288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85725</xdr:rowOff>
    </xdr:from>
    <xdr:to>
      <xdr:col>4</xdr:col>
      <xdr:colOff>247650</xdr:colOff>
      <xdr:row>5</xdr:row>
      <xdr:rowOff>85725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1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276225"/>
          <a:ext cx="18288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0</xdr:row>
      <xdr:rowOff>19050</xdr:rowOff>
    </xdr:from>
    <xdr:to>
      <xdr:col>3</xdr:col>
      <xdr:colOff>257940</xdr:colOff>
      <xdr:row>5</xdr:row>
      <xdr:rowOff>70211</xdr:rowOff>
    </xdr:to>
    <xdr:pic>
      <xdr:nvPicPr>
        <xdr:cNvPr id="2" name="Рисунок 1" descr="YATA_Logo_04_horiz_flat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209550" y="19050"/>
          <a:ext cx="2296160" cy="1060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209550</xdr:colOff>
      <xdr:row>0</xdr:row>
      <xdr:rowOff>19050</xdr:rowOff>
    </xdr:from>
    <xdr:to>
      <xdr:col>3</xdr:col>
      <xdr:colOff>257940</xdr:colOff>
      <xdr:row>5</xdr:row>
      <xdr:rowOff>70211</xdr:rowOff>
    </xdr:to>
    <xdr:pic>
      <xdr:nvPicPr>
        <xdr:cNvPr id="3" name="Рисунок 2" descr="YATA_Logo_04_horiz_flat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209550" y="19050"/>
          <a:ext cx="2296160" cy="1060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209550</xdr:colOff>
      <xdr:row>0</xdr:row>
      <xdr:rowOff>19050</xdr:rowOff>
    </xdr:from>
    <xdr:to>
      <xdr:col>3</xdr:col>
      <xdr:colOff>257940</xdr:colOff>
      <xdr:row>5</xdr:row>
      <xdr:rowOff>70211</xdr:rowOff>
    </xdr:to>
    <xdr:pic>
      <xdr:nvPicPr>
        <xdr:cNvPr id="4" name="Рисунок 3" descr="YATA_Logo_04_horiz_flat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209550" y="19050"/>
          <a:ext cx="2296160" cy="1060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209550</xdr:colOff>
      <xdr:row>0</xdr:row>
      <xdr:rowOff>19050</xdr:rowOff>
    </xdr:from>
    <xdr:to>
      <xdr:col>3</xdr:col>
      <xdr:colOff>257940</xdr:colOff>
      <xdr:row>5</xdr:row>
      <xdr:rowOff>70211</xdr:rowOff>
    </xdr:to>
    <xdr:pic>
      <xdr:nvPicPr>
        <xdr:cNvPr id="5" name="Рисунок 4" descr="YATA_Logo_04_horiz_flat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209550" y="19050"/>
          <a:ext cx="2296160" cy="1060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0</xdr:row>
      <xdr:rowOff>19050</xdr:rowOff>
    </xdr:from>
    <xdr:to>
      <xdr:col>2</xdr:col>
      <xdr:colOff>286276</xdr:colOff>
      <xdr:row>4</xdr:row>
      <xdr:rowOff>107960</xdr:rowOff>
    </xdr:to>
    <xdr:pic>
      <xdr:nvPicPr>
        <xdr:cNvPr id="2" name="Рисунок 3" descr="YATA_Logo_04_horiz_flat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209550" y="19050"/>
          <a:ext cx="2276475" cy="1041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209550</xdr:colOff>
      <xdr:row>0</xdr:row>
      <xdr:rowOff>19050</xdr:rowOff>
    </xdr:from>
    <xdr:to>
      <xdr:col>2</xdr:col>
      <xdr:colOff>286276</xdr:colOff>
      <xdr:row>4</xdr:row>
      <xdr:rowOff>107960</xdr:rowOff>
    </xdr:to>
    <xdr:pic>
      <xdr:nvPicPr>
        <xdr:cNvPr id="3" name="Рисунок 4" descr="YATA_Logo_04_horiz_flat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209550" y="19050"/>
          <a:ext cx="2276475" cy="1041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209550</xdr:colOff>
      <xdr:row>0</xdr:row>
      <xdr:rowOff>19050</xdr:rowOff>
    </xdr:from>
    <xdr:to>
      <xdr:col>2</xdr:col>
      <xdr:colOff>286276</xdr:colOff>
      <xdr:row>4</xdr:row>
      <xdr:rowOff>107960</xdr:rowOff>
    </xdr:to>
    <xdr:pic>
      <xdr:nvPicPr>
        <xdr:cNvPr id="4" name="Рисунок 3" descr="YATA_Logo_04_horiz_flat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209550" y="19050"/>
          <a:ext cx="2276475" cy="1041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209550</xdr:colOff>
      <xdr:row>0</xdr:row>
      <xdr:rowOff>19050</xdr:rowOff>
    </xdr:from>
    <xdr:to>
      <xdr:col>2</xdr:col>
      <xdr:colOff>286276</xdr:colOff>
      <xdr:row>4</xdr:row>
      <xdr:rowOff>107960</xdr:rowOff>
    </xdr:to>
    <xdr:pic>
      <xdr:nvPicPr>
        <xdr:cNvPr id="5" name="Рисунок 4" descr="YATA_Logo_04_horiz_flat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209550" y="19050"/>
          <a:ext cx="2276475" cy="1041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0</xdr:row>
      <xdr:rowOff>19050</xdr:rowOff>
    </xdr:from>
    <xdr:to>
      <xdr:col>2</xdr:col>
      <xdr:colOff>1341118</xdr:colOff>
      <xdr:row>4</xdr:row>
      <xdr:rowOff>131171</xdr:rowOff>
    </xdr:to>
    <xdr:pic>
      <xdr:nvPicPr>
        <xdr:cNvPr id="2" name="Рисунок 1" descr="YATA_Logo_04_horiz_flat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209550" y="19050"/>
          <a:ext cx="2312035" cy="10642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209550</xdr:colOff>
      <xdr:row>0</xdr:row>
      <xdr:rowOff>19050</xdr:rowOff>
    </xdr:from>
    <xdr:to>
      <xdr:col>2</xdr:col>
      <xdr:colOff>1341118</xdr:colOff>
      <xdr:row>4</xdr:row>
      <xdr:rowOff>131171</xdr:rowOff>
    </xdr:to>
    <xdr:pic>
      <xdr:nvPicPr>
        <xdr:cNvPr id="3" name="Рисунок 2" descr="YATA_Logo_04_horiz_flat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209550" y="19050"/>
          <a:ext cx="2312035" cy="10642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209550</xdr:colOff>
      <xdr:row>0</xdr:row>
      <xdr:rowOff>19050</xdr:rowOff>
    </xdr:from>
    <xdr:to>
      <xdr:col>2</xdr:col>
      <xdr:colOff>1305451</xdr:colOff>
      <xdr:row>5</xdr:row>
      <xdr:rowOff>98435</xdr:rowOff>
    </xdr:to>
    <xdr:pic>
      <xdr:nvPicPr>
        <xdr:cNvPr id="4" name="Рисунок 3" descr="YATA_Logo_04_horiz_flat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209550" y="19050"/>
          <a:ext cx="2276475" cy="127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209550</xdr:colOff>
      <xdr:row>0</xdr:row>
      <xdr:rowOff>19050</xdr:rowOff>
    </xdr:from>
    <xdr:to>
      <xdr:col>2</xdr:col>
      <xdr:colOff>1305451</xdr:colOff>
      <xdr:row>5</xdr:row>
      <xdr:rowOff>98435</xdr:rowOff>
    </xdr:to>
    <xdr:pic>
      <xdr:nvPicPr>
        <xdr:cNvPr id="5" name="Рисунок 4" descr="YATA_Logo_04_horiz_flat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209550" y="19050"/>
          <a:ext cx="2276475" cy="127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0</xdr:row>
      <xdr:rowOff>19050</xdr:rowOff>
    </xdr:from>
    <xdr:to>
      <xdr:col>2</xdr:col>
      <xdr:colOff>1355000</xdr:colOff>
      <xdr:row>5</xdr:row>
      <xdr:rowOff>144780</xdr:rowOff>
    </xdr:to>
    <xdr:pic>
      <xdr:nvPicPr>
        <xdr:cNvPr id="2" name="Рисунок 1" descr="YATA_Logo_04_horiz_flat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209550" y="19050"/>
          <a:ext cx="2326005" cy="10877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209550</xdr:colOff>
      <xdr:row>0</xdr:row>
      <xdr:rowOff>19050</xdr:rowOff>
    </xdr:from>
    <xdr:to>
      <xdr:col>2</xdr:col>
      <xdr:colOff>1355000</xdr:colOff>
      <xdr:row>5</xdr:row>
      <xdr:rowOff>144780</xdr:rowOff>
    </xdr:to>
    <xdr:pic>
      <xdr:nvPicPr>
        <xdr:cNvPr id="3" name="Рисунок 2" descr="YATA_Logo_04_horiz_flat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209550" y="19050"/>
          <a:ext cx="2326005" cy="10877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209550</xdr:colOff>
      <xdr:row>0</xdr:row>
      <xdr:rowOff>19050</xdr:rowOff>
    </xdr:from>
    <xdr:to>
      <xdr:col>2</xdr:col>
      <xdr:colOff>1355000</xdr:colOff>
      <xdr:row>5</xdr:row>
      <xdr:rowOff>144780</xdr:rowOff>
    </xdr:to>
    <xdr:pic>
      <xdr:nvPicPr>
        <xdr:cNvPr id="4" name="Рисунок 3" descr="YATA_Logo_04_horiz_flat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209550" y="19050"/>
          <a:ext cx="2326005" cy="10877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209550</xdr:colOff>
      <xdr:row>0</xdr:row>
      <xdr:rowOff>19050</xdr:rowOff>
    </xdr:from>
    <xdr:to>
      <xdr:col>2</xdr:col>
      <xdr:colOff>1355000</xdr:colOff>
      <xdr:row>5</xdr:row>
      <xdr:rowOff>144780</xdr:rowOff>
    </xdr:to>
    <xdr:pic>
      <xdr:nvPicPr>
        <xdr:cNvPr id="5" name="Рисунок 4" descr="YATA_Logo_04_horiz_flat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209550" y="19050"/>
          <a:ext cx="2326005" cy="10877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0</xdr:row>
      <xdr:rowOff>19050</xdr:rowOff>
    </xdr:from>
    <xdr:to>
      <xdr:col>2</xdr:col>
      <xdr:colOff>1022712</xdr:colOff>
      <xdr:row>5</xdr:row>
      <xdr:rowOff>145732</xdr:rowOff>
    </xdr:to>
    <xdr:pic>
      <xdr:nvPicPr>
        <xdr:cNvPr id="2" name="Рисунок 1" descr="YATA_Logo_04_horiz_flat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209550" y="19050"/>
          <a:ext cx="2317750" cy="10883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209550</xdr:colOff>
      <xdr:row>0</xdr:row>
      <xdr:rowOff>19050</xdr:rowOff>
    </xdr:from>
    <xdr:to>
      <xdr:col>2</xdr:col>
      <xdr:colOff>1022712</xdr:colOff>
      <xdr:row>5</xdr:row>
      <xdr:rowOff>145732</xdr:rowOff>
    </xdr:to>
    <xdr:pic>
      <xdr:nvPicPr>
        <xdr:cNvPr id="3" name="Рисунок 2" descr="YATA_Logo_04_horiz_flat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209550" y="19050"/>
          <a:ext cx="2317750" cy="10883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209550</xdr:colOff>
      <xdr:row>0</xdr:row>
      <xdr:rowOff>19050</xdr:rowOff>
    </xdr:from>
    <xdr:to>
      <xdr:col>2</xdr:col>
      <xdr:colOff>1022712</xdr:colOff>
      <xdr:row>5</xdr:row>
      <xdr:rowOff>145732</xdr:rowOff>
    </xdr:to>
    <xdr:pic>
      <xdr:nvPicPr>
        <xdr:cNvPr id="4" name="Рисунок 3" descr="YATA_Logo_04_horiz_flat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209550" y="19050"/>
          <a:ext cx="2317750" cy="10883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209550</xdr:colOff>
      <xdr:row>0</xdr:row>
      <xdr:rowOff>19050</xdr:rowOff>
    </xdr:from>
    <xdr:to>
      <xdr:col>2</xdr:col>
      <xdr:colOff>1022712</xdr:colOff>
      <xdr:row>5</xdr:row>
      <xdr:rowOff>145732</xdr:rowOff>
    </xdr:to>
    <xdr:pic>
      <xdr:nvPicPr>
        <xdr:cNvPr id="5" name="Рисунок 4" descr="YATA_Logo_04_horiz_flat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209550" y="19050"/>
          <a:ext cx="2317750" cy="10883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0</xdr:row>
      <xdr:rowOff>19050</xdr:rowOff>
    </xdr:from>
    <xdr:to>
      <xdr:col>3</xdr:col>
      <xdr:colOff>517887</xdr:colOff>
      <xdr:row>5</xdr:row>
      <xdr:rowOff>155257</xdr:rowOff>
    </xdr:to>
    <xdr:pic>
      <xdr:nvPicPr>
        <xdr:cNvPr id="2" name="Рисунок 1" descr="YATA_Logo_04_horiz_flat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209550" y="19050"/>
          <a:ext cx="2317750" cy="10979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209550</xdr:colOff>
      <xdr:row>0</xdr:row>
      <xdr:rowOff>19050</xdr:rowOff>
    </xdr:from>
    <xdr:to>
      <xdr:col>3</xdr:col>
      <xdr:colOff>517887</xdr:colOff>
      <xdr:row>5</xdr:row>
      <xdr:rowOff>155257</xdr:rowOff>
    </xdr:to>
    <xdr:pic>
      <xdr:nvPicPr>
        <xdr:cNvPr id="3" name="Рисунок 2" descr="YATA_Logo_04_horiz_flat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209550" y="19050"/>
          <a:ext cx="2317750" cy="10979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209550</xdr:colOff>
      <xdr:row>0</xdr:row>
      <xdr:rowOff>19050</xdr:rowOff>
    </xdr:from>
    <xdr:to>
      <xdr:col>3</xdr:col>
      <xdr:colOff>517887</xdr:colOff>
      <xdr:row>5</xdr:row>
      <xdr:rowOff>155257</xdr:rowOff>
    </xdr:to>
    <xdr:pic>
      <xdr:nvPicPr>
        <xdr:cNvPr id="4" name="Рисунок 3" descr="YATA_Logo_04_horiz_flat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209550" y="19050"/>
          <a:ext cx="2317750" cy="10979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209550</xdr:colOff>
      <xdr:row>0</xdr:row>
      <xdr:rowOff>19050</xdr:rowOff>
    </xdr:from>
    <xdr:to>
      <xdr:col>3</xdr:col>
      <xdr:colOff>517887</xdr:colOff>
      <xdr:row>5</xdr:row>
      <xdr:rowOff>155257</xdr:rowOff>
    </xdr:to>
    <xdr:pic>
      <xdr:nvPicPr>
        <xdr:cNvPr id="5" name="Рисунок 4" descr="YATA_Logo_04_horiz_flat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209550" y="19050"/>
          <a:ext cx="2317750" cy="10979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209550</xdr:colOff>
      <xdr:row>0</xdr:row>
      <xdr:rowOff>19050</xdr:rowOff>
    </xdr:from>
    <xdr:to>
      <xdr:col>3</xdr:col>
      <xdr:colOff>517887</xdr:colOff>
      <xdr:row>5</xdr:row>
      <xdr:rowOff>145732</xdr:rowOff>
    </xdr:to>
    <xdr:pic>
      <xdr:nvPicPr>
        <xdr:cNvPr id="6" name="Рисунок 5" descr="YATA_Logo_04_horiz_flat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209550" y="19050"/>
          <a:ext cx="2317750" cy="10883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209550</xdr:colOff>
      <xdr:row>0</xdr:row>
      <xdr:rowOff>19050</xdr:rowOff>
    </xdr:from>
    <xdr:to>
      <xdr:col>3</xdr:col>
      <xdr:colOff>517887</xdr:colOff>
      <xdr:row>5</xdr:row>
      <xdr:rowOff>145732</xdr:rowOff>
    </xdr:to>
    <xdr:pic>
      <xdr:nvPicPr>
        <xdr:cNvPr id="7" name="Рисунок 6" descr="YATA_Logo_04_horiz_flat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209550" y="19050"/>
          <a:ext cx="2317750" cy="10883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209550</xdr:colOff>
      <xdr:row>0</xdr:row>
      <xdr:rowOff>19050</xdr:rowOff>
    </xdr:from>
    <xdr:to>
      <xdr:col>3</xdr:col>
      <xdr:colOff>517887</xdr:colOff>
      <xdr:row>5</xdr:row>
      <xdr:rowOff>145732</xdr:rowOff>
    </xdr:to>
    <xdr:pic>
      <xdr:nvPicPr>
        <xdr:cNvPr id="8" name="Рисунок 7" descr="YATA_Logo_04_horiz_flat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209550" y="19050"/>
          <a:ext cx="2317750" cy="10883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209550</xdr:colOff>
      <xdr:row>0</xdr:row>
      <xdr:rowOff>19050</xdr:rowOff>
    </xdr:from>
    <xdr:to>
      <xdr:col>3</xdr:col>
      <xdr:colOff>517887</xdr:colOff>
      <xdr:row>5</xdr:row>
      <xdr:rowOff>145732</xdr:rowOff>
    </xdr:to>
    <xdr:pic>
      <xdr:nvPicPr>
        <xdr:cNvPr id="9" name="Рисунок 8" descr="YATA_Logo_04_horiz_flat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209550" y="19050"/>
          <a:ext cx="2317750" cy="10883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38100</xdr:rowOff>
    </xdr:from>
    <xdr:to>
      <xdr:col>5</xdr:col>
      <xdr:colOff>139064</xdr:colOff>
      <xdr:row>5</xdr:row>
      <xdr:rowOff>100964</xdr:rowOff>
    </xdr:to>
    <xdr:pic>
      <xdr:nvPicPr>
        <xdr:cNvPr id="2" name="Рисунок 2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228600"/>
          <a:ext cx="1871980" cy="8242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38100</xdr:rowOff>
    </xdr:from>
    <xdr:to>
      <xdr:col>5</xdr:col>
      <xdr:colOff>139064</xdr:colOff>
      <xdr:row>5</xdr:row>
      <xdr:rowOff>100964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228600"/>
          <a:ext cx="1871980" cy="8242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03"/>
  <sheetViews>
    <sheetView tabSelected="1" zoomScale="70" zoomScaleNormal="70" workbookViewId="0">
      <pane ySplit="12" topLeftCell="A64" activePane="bottomLeft" state="frozen"/>
      <selection pane="bottomLeft" activeCell="B104" sqref="B104"/>
    </sheetView>
  </sheetViews>
  <sheetFormatPr defaultColWidth="9.140625" defaultRowHeight="12.75" x14ac:dyDescent="0.2"/>
  <cols>
    <col min="1" max="1" width="5.7109375" style="65" customWidth="1"/>
    <col min="2" max="2" width="10" style="65" customWidth="1"/>
    <col min="3" max="3" width="18" style="65" customWidth="1"/>
    <col min="4" max="4" width="8" style="65" customWidth="1"/>
    <col min="5" max="5" width="16.140625" style="65" customWidth="1"/>
    <col min="6" max="6" width="7.5703125" style="65" customWidth="1"/>
    <col min="7" max="7" width="10.42578125" style="65" customWidth="1"/>
    <col min="8" max="8" width="8" style="65" customWidth="1"/>
    <col min="9" max="18" width="9.140625" style="65" customWidth="1"/>
    <col min="19" max="19" width="1.42578125" style="65" customWidth="1"/>
    <col min="20" max="30" width="9.140625" style="65" customWidth="1"/>
    <col min="31" max="31" width="14" style="65" customWidth="1"/>
    <col min="32" max="16384" width="9.140625" style="65"/>
  </cols>
  <sheetData>
    <row r="1" spans="1:32" s="2" customFormat="1" ht="14.1" customHeight="1" x14ac:dyDescent="0.25">
      <c r="A1" s="3"/>
      <c r="B1" s="3"/>
      <c r="C1" s="4"/>
      <c r="F1" s="2" t="s">
        <v>0</v>
      </c>
      <c r="L1" s="46"/>
      <c r="Z1" s="264" t="s">
        <v>1</v>
      </c>
      <c r="AA1" s="264"/>
      <c r="AB1" s="264"/>
      <c r="AC1" s="264"/>
      <c r="AD1" s="264"/>
      <c r="AE1" s="264"/>
    </row>
    <row r="2" spans="1:32" s="2" customFormat="1" ht="14.1" customHeight="1" x14ac:dyDescent="0.25">
      <c r="A2" s="3"/>
      <c r="B2" s="3"/>
      <c r="C2" s="4"/>
      <c r="F2" s="2" t="s">
        <v>2</v>
      </c>
      <c r="L2" s="46"/>
      <c r="Z2" s="2" t="s">
        <v>3</v>
      </c>
      <c r="AB2" s="46"/>
      <c r="AC2" s="2" t="s">
        <v>4</v>
      </c>
    </row>
    <row r="3" spans="1:32" s="2" customFormat="1" ht="14.1" customHeight="1" x14ac:dyDescent="0.25">
      <c r="A3" s="3"/>
      <c r="B3" s="3"/>
      <c r="C3" s="4"/>
      <c r="F3" s="2" t="s">
        <v>5</v>
      </c>
      <c r="L3" s="46"/>
      <c r="Z3" s="2" t="s">
        <v>6</v>
      </c>
      <c r="AB3" s="46"/>
      <c r="AC3" s="2" t="s">
        <v>7</v>
      </c>
    </row>
    <row r="4" spans="1:32" s="2" customFormat="1" ht="14.1" customHeight="1" x14ac:dyDescent="0.25">
      <c r="A4" s="3"/>
      <c r="B4" s="3"/>
      <c r="C4" s="4"/>
      <c r="L4" s="46"/>
      <c r="Z4" s="2" t="s">
        <v>8</v>
      </c>
      <c r="AB4" s="46"/>
      <c r="AC4" s="2" t="s">
        <v>9</v>
      </c>
    </row>
    <row r="5" spans="1:32" s="2" customFormat="1" ht="14.1" customHeight="1" x14ac:dyDescent="0.25">
      <c r="A5" s="7"/>
      <c r="B5" s="7"/>
      <c r="C5" s="8"/>
      <c r="D5" s="6"/>
      <c r="E5" s="6"/>
      <c r="F5" s="6" t="s">
        <v>10</v>
      </c>
      <c r="G5" s="6"/>
      <c r="H5" s="6"/>
      <c r="I5" s="6"/>
      <c r="J5" s="6"/>
      <c r="K5" s="6"/>
      <c r="L5" s="8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86"/>
      <c r="AC5" s="6" t="s">
        <v>11</v>
      </c>
      <c r="AD5" s="6"/>
      <c r="AE5" s="6"/>
    </row>
    <row r="6" spans="1:32" s="2" customFormat="1" ht="14.1" customHeight="1" x14ac:dyDescent="0.25">
      <c r="A6" s="3"/>
      <c r="B6" s="3"/>
      <c r="C6" s="4"/>
      <c r="L6" s="46"/>
      <c r="AB6" s="46"/>
    </row>
    <row r="7" spans="1:32" s="2" customFormat="1" ht="12.75" customHeight="1" x14ac:dyDescent="0.25">
      <c r="A7" s="3"/>
      <c r="B7" s="3"/>
      <c r="C7" s="4"/>
      <c r="L7" s="46"/>
      <c r="P7" s="14"/>
      <c r="AB7" s="68"/>
      <c r="AC7" s="68"/>
      <c r="AD7" s="68"/>
      <c r="AE7" s="22" t="s">
        <v>520</v>
      </c>
    </row>
    <row r="8" spans="1:32" s="68" customFormat="1" x14ac:dyDescent="0.25">
      <c r="A8" s="66"/>
      <c r="B8" s="50" t="s">
        <v>12</v>
      </c>
      <c r="C8" s="67"/>
      <c r="L8" s="87"/>
    </row>
    <row r="9" spans="1:32" s="2" customFormat="1" ht="15" x14ac:dyDescent="0.25">
      <c r="A9" s="3"/>
      <c r="B9" s="3"/>
      <c r="C9" s="4"/>
      <c r="L9" s="46"/>
      <c r="Z9" s="101"/>
      <c r="AA9" s="101"/>
      <c r="AB9" s="68"/>
      <c r="AC9" s="68"/>
      <c r="AD9" s="68"/>
      <c r="AE9" s="82"/>
    </row>
    <row r="10" spans="1:32" s="2" customFormat="1" ht="15" x14ac:dyDescent="0.25">
      <c r="A10" s="3"/>
      <c r="B10" s="3"/>
      <c r="C10" s="4"/>
      <c r="L10" s="46"/>
      <c r="Z10" s="101"/>
      <c r="AA10" s="101"/>
      <c r="AB10" s="68"/>
      <c r="AC10" s="68"/>
      <c r="AD10" s="68"/>
      <c r="AE10" s="82"/>
    </row>
    <row r="11" spans="1:32" s="68" customFormat="1" ht="15" x14ac:dyDescent="0.25">
      <c r="A11" s="254" t="s">
        <v>13</v>
      </c>
      <c r="B11" s="256" t="s">
        <v>14</v>
      </c>
      <c r="C11" s="256" t="s">
        <v>15</v>
      </c>
      <c r="D11" s="259" t="s">
        <v>16</v>
      </c>
      <c r="E11" s="259" t="s">
        <v>17</v>
      </c>
      <c r="F11" s="259" t="s">
        <v>18</v>
      </c>
      <c r="G11" s="259" t="s">
        <v>19</v>
      </c>
      <c r="H11" s="265" t="s">
        <v>20</v>
      </c>
      <c r="I11" s="266"/>
      <c r="J11" s="266"/>
      <c r="K11" s="266"/>
      <c r="L11" s="267"/>
      <c r="M11" s="267"/>
      <c r="N11" s="267"/>
      <c r="O11" s="267"/>
      <c r="P11" s="267"/>
      <c r="Q11" s="267"/>
      <c r="R11" s="268"/>
      <c r="S11" s="235"/>
      <c r="T11" s="269" t="s">
        <v>21</v>
      </c>
      <c r="U11" s="269"/>
      <c r="V11" s="269"/>
      <c r="W11" s="269"/>
      <c r="X11" s="236"/>
      <c r="Y11" s="236"/>
      <c r="Z11" s="236"/>
      <c r="AA11" s="236"/>
      <c r="AB11" s="236"/>
      <c r="AC11" s="236"/>
      <c r="AD11" s="94"/>
      <c r="AE11" s="256" t="s">
        <v>22</v>
      </c>
    </row>
    <row r="12" spans="1:32" s="68" customFormat="1" ht="70.5" customHeight="1" x14ac:dyDescent="0.25">
      <c r="A12" s="255"/>
      <c r="B12" s="257"/>
      <c r="C12" s="258"/>
      <c r="D12" s="260"/>
      <c r="E12" s="260"/>
      <c r="F12" s="260"/>
      <c r="G12" s="270"/>
      <c r="H12" s="70" t="s">
        <v>23</v>
      </c>
      <c r="I12" s="88" t="s">
        <v>24</v>
      </c>
      <c r="J12" s="88" t="s">
        <v>25</v>
      </c>
      <c r="K12" s="88" t="s">
        <v>26</v>
      </c>
      <c r="L12" s="88" t="s">
        <v>27</v>
      </c>
      <c r="M12" s="88" t="s">
        <v>28</v>
      </c>
      <c r="N12" s="88" t="s">
        <v>29</v>
      </c>
      <c r="O12" s="88" t="s">
        <v>30</v>
      </c>
      <c r="P12" s="88" t="s">
        <v>31</v>
      </c>
      <c r="Q12" s="88" t="s">
        <v>32</v>
      </c>
      <c r="R12" s="88" t="s">
        <v>33</v>
      </c>
      <c r="S12" s="88"/>
      <c r="T12" s="95" t="s">
        <v>34</v>
      </c>
      <c r="U12" s="96" t="s">
        <v>35</v>
      </c>
      <c r="V12" s="96" t="s">
        <v>36</v>
      </c>
      <c r="W12" s="96" t="s">
        <v>37</v>
      </c>
      <c r="X12" s="96" t="s">
        <v>38</v>
      </c>
      <c r="Y12" s="96" t="s">
        <v>39</v>
      </c>
      <c r="Z12" s="96" t="s">
        <v>40</v>
      </c>
      <c r="AA12" s="96" t="s">
        <v>41</v>
      </c>
      <c r="AB12" s="88" t="s">
        <v>42</v>
      </c>
      <c r="AC12" s="88" t="s">
        <v>43</v>
      </c>
      <c r="AD12" s="102" t="s">
        <v>44</v>
      </c>
      <c r="AE12" s="258"/>
    </row>
    <row r="13" spans="1:32" s="68" customFormat="1" ht="17.25" customHeight="1" x14ac:dyDescent="0.25">
      <c r="A13" s="221">
        <v>1</v>
      </c>
      <c r="B13" s="222" t="s">
        <v>45</v>
      </c>
      <c r="C13" s="222" t="s">
        <v>46</v>
      </c>
      <c r="D13" s="223">
        <v>200</v>
      </c>
      <c r="E13" s="223" t="s">
        <v>47</v>
      </c>
      <c r="F13" s="224" t="s">
        <v>48</v>
      </c>
      <c r="G13" s="225">
        <v>4000</v>
      </c>
      <c r="H13" s="226">
        <v>86</v>
      </c>
      <c r="I13" s="226">
        <v>85.5</v>
      </c>
      <c r="J13" s="226">
        <v>85</v>
      </c>
      <c r="K13" s="226">
        <v>84.5</v>
      </c>
      <c r="L13" s="226">
        <v>84</v>
      </c>
      <c r="M13" s="226">
        <v>83.5</v>
      </c>
      <c r="N13" s="226">
        <v>83</v>
      </c>
      <c r="O13" s="226">
        <v>82.5</v>
      </c>
      <c r="P13" s="226">
        <v>82</v>
      </c>
      <c r="Q13" s="226">
        <v>81.5</v>
      </c>
      <c r="R13" s="226">
        <v>81</v>
      </c>
      <c r="S13" s="237"/>
      <c r="T13" s="238">
        <f t="shared" ref="T13:AD14" si="0">$D13*H13</f>
        <v>17200</v>
      </c>
      <c r="U13" s="238">
        <f t="shared" si="0"/>
        <v>17100</v>
      </c>
      <c r="V13" s="238">
        <f t="shared" si="0"/>
        <v>17000</v>
      </c>
      <c r="W13" s="238">
        <f t="shared" si="0"/>
        <v>16900</v>
      </c>
      <c r="X13" s="238">
        <f t="shared" si="0"/>
        <v>16800</v>
      </c>
      <c r="Y13" s="238">
        <f t="shared" si="0"/>
        <v>16700</v>
      </c>
      <c r="Z13" s="238">
        <f t="shared" si="0"/>
        <v>16600</v>
      </c>
      <c r="AA13" s="238">
        <f t="shared" si="0"/>
        <v>16500</v>
      </c>
      <c r="AB13" s="238">
        <f t="shared" si="0"/>
        <v>16400</v>
      </c>
      <c r="AC13" s="238">
        <f t="shared" si="0"/>
        <v>16300</v>
      </c>
      <c r="AD13" s="238">
        <f t="shared" si="0"/>
        <v>16200</v>
      </c>
      <c r="AE13" s="241" t="s">
        <v>49</v>
      </c>
    </row>
    <row r="14" spans="1:32" s="218" customFormat="1" ht="17.25" customHeight="1" x14ac:dyDescent="0.25">
      <c r="A14" s="246">
        <v>2</v>
      </c>
      <c r="B14" s="249" t="s">
        <v>45</v>
      </c>
      <c r="C14" s="249" t="s">
        <v>46</v>
      </c>
      <c r="D14" s="247">
        <v>200</v>
      </c>
      <c r="E14" s="247" t="s">
        <v>50</v>
      </c>
      <c r="F14" s="250" t="s">
        <v>48</v>
      </c>
      <c r="G14" s="251">
        <v>4000</v>
      </c>
      <c r="H14" s="252">
        <v>68</v>
      </c>
      <c r="I14" s="252">
        <v>66.8</v>
      </c>
      <c r="J14" s="252">
        <v>65.599999999999994</v>
      </c>
      <c r="K14" s="252">
        <v>64.400000000000006</v>
      </c>
      <c r="L14" s="252">
        <v>63.2</v>
      </c>
      <c r="M14" s="252">
        <v>62</v>
      </c>
      <c r="N14" s="252">
        <v>60.8</v>
      </c>
      <c r="O14" s="252">
        <v>59.6</v>
      </c>
      <c r="P14" s="252">
        <v>58.4</v>
      </c>
      <c r="Q14" s="252">
        <v>57.2</v>
      </c>
      <c r="R14" s="252">
        <v>56</v>
      </c>
      <c r="S14" s="253"/>
      <c r="T14" s="248">
        <f t="shared" si="0"/>
        <v>13600</v>
      </c>
      <c r="U14" s="248">
        <f t="shared" si="0"/>
        <v>13360</v>
      </c>
      <c r="V14" s="248">
        <f t="shared" si="0"/>
        <v>13120</v>
      </c>
      <c r="W14" s="248">
        <f t="shared" si="0"/>
        <v>12880</v>
      </c>
      <c r="X14" s="248">
        <f t="shared" si="0"/>
        <v>12640</v>
      </c>
      <c r="Y14" s="248">
        <f t="shared" si="0"/>
        <v>12400</v>
      </c>
      <c r="Z14" s="248">
        <f t="shared" si="0"/>
        <v>12160</v>
      </c>
      <c r="AA14" s="248">
        <f t="shared" si="0"/>
        <v>11920</v>
      </c>
      <c r="AB14" s="248">
        <f t="shared" si="0"/>
        <v>11680</v>
      </c>
      <c r="AC14" s="248">
        <f t="shared" si="0"/>
        <v>11440</v>
      </c>
      <c r="AD14" s="248">
        <f t="shared" si="0"/>
        <v>11200</v>
      </c>
      <c r="AE14" s="242" t="s">
        <v>53</v>
      </c>
    </row>
    <row r="15" spans="1:32" s="68" customFormat="1" ht="17.25" customHeight="1" x14ac:dyDescent="0.2">
      <c r="A15" s="74">
        <f>A14+1</f>
        <v>3</v>
      </c>
      <c r="B15" s="159" t="s">
        <v>45</v>
      </c>
      <c r="C15" s="159" t="s">
        <v>51</v>
      </c>
      <c r="D15" s="114">
        <v>250</v>
      </c>
      <c r="E15" s="227" t="s">
        <v>47</v>
      </c>
      <c r="F15" s="78" t="s">
        <v>52</v>
      </c>
      <c r="G15" s="228">
        <v>4500</v>
      </c>
      <c r="H15" s="229">
        <v>69</v>
      </c>
      <c r="I15" s="229">
        <v>68.5</v>
      </c>
      <c r="J15" s="229">
        <v>68</v>
      </c>
      <c r="K15" s="229">
        <v>67.5</v>
      </c>
      <c r="L15" s="229">
        <v>67</v>
      </c>
      <c r="M15" s="229">
        <v>66.5</v>
      </c>
      <c r="N15" s="229">
        <v>66</v>
      </c>
      <c r="O15" s="229">
        <v>65.5</v>
      </c>
      <c r="P15" s="229">
        <v>65</v>
      </c>
      <c r="Q15" s="229">
        <v>64.5</v>
      </c>
      <c r="R15" s="229">
        <v>64</v>
      </c>
      <c r="S15" s="239"/>
      <c r="T15" s="240">
        <f t="shared" ref="T15:AD27" si="1">$D15*H15</f>
        <v>17250</v>
      </c>
      <c r="U15" s="240">
        <f t="shared" si="1"/>
        <v>17125</v>
      </c>
      <c r="V15" s="240">
        <f t="shared" si="1"/>
        <v>17000</v>
      </c>
      <c r="W15" s="240">
        <f t="shared" si="1"/>
        <v>16875</v>
      </c>
      <c r="X15" s="240">
        <f t="shared" si="1"/>
        <v>16750</v>
      </c>
      <c r="Y15" s="240">
        <f t="shared" si="1"/>
        <v>16625</v>
      </c>
      <c r="Z15" s="240">
        <f t="shared" si="1"/>
        <v>16500</v>
      </c>
      <c r="AA15" s="240">
        <f t="shared" si="1"/>
        <v>16375</v>
      </c>
      <c r="AB15" s="240">
        <f t="shared" si="1"/>
        <v>16250</v>
      </c>
      <c r="AC15" s="240">
        <f t="shared" si="1"/>
        <v>16125</v>
      </c>
      <c r="AD15" s="240">
        <f t="shared" si="1"/>
        <v>16000</v>
      </c>
      <c r="AE15" s="242" t="s">
        <v>53</v>
      </c>
      <c r="AF15" s="219"/>
    </row>
    <row r="16" spans="1:32" s="219" customFormat="1" ht="16.5" customHeight="1" x14ac:dyDescent="0.2">
      <c r="A16" s="74">
        <f t="shared" ref="A16:A52" si="2">A15+1</f>
        <v>4</v>
      </c>
      <c r="B16" s="159" t="s">
        <v>45</v>
      </c>
      <c r="C16" s="159" t="s">
        <v>54</v>
      </c>
      <c r="D16" s="114">
        <v>200</v>
      </c>
      <c r="E16" s="230" t="s">
        <v>47</v>
      </c>
      <c r="F16" s="78" t="s">
        <v>55</v>
      </c>
      <c r="G16" s="228">
        <v>3000</v>
      </c>
      <c r="H16" s="229">
        <v>55</v>
      </c>
      <c r="I16" s="229">
        <v>54.5</v>
      </c>
      <c r="J16" s="229">
        <v>54</v>
      </c>
      <c r="K16" s="229">
        <v>54</v>
      </c>
      <c r="L16" s="229">
        <v>54</v>
      </c>
      <c r="M16" s="229">
        <v>54</v>
      </c>
      <c r="N16" s="229">
        <v>54</v>
      </c>
      <c r="O16" s="229">
        <v>54</v>
      </c>
      <c r="P16" s="229">
        <v>53</v>
      </c>
      <c r="Q16" s="229">
        <v>53</v>
      </c>
      <c r="R16" s="229">
        <v>53</v>
      </c>
      <c r="S16" s="239"/>
      <c r="T16" s="240">
        <f t="shared" si="1"/>
        <v>11000</v>
      </c>
      <c r="U16" s="240">
        <f t="shared" si="1"/>
        <v>10900</v>
      </c>
      <c r="V16" s="240">
        <f t="shared" si="1"/>
        <v>10800</v>
      </c>
      <c r="W16" s="240">
        <f t="shared" si="1"/>
        <v>10800</v>
      </c>
      <c r="X16" s="240">
        <f t="shared" si="1"/>
        <v>10800</v>
      </c>
      <c r="Y16" s="240">
        <f t="shared" si="1"/>
        <v>10800</v>
      </c>
      <c r="Z16" s="240">
        <f t="shared" si="1"/>
        <v>10800</v>
      </c>
      <c r="AA16" s="240">
        <f t="shared" si="1"/>
        <v>10800</v>
      </c>
      <c r="AB16" s="240">
        <f t="shared" si="1"/>
        <v>10600</v>
      </c>
      <c r="AC16" s="240">
        <f t="shared" si="1"/>
        <v>10600</v>
      </c>
      <c r="AD16" s="240">
        <f t="shared" si="1"/>
        <v>10600</v>
      </c>
      <c r="AE16" s="242" t="s">
        <v>53</v>
      </c>
    </row>
    <row r="17" spans="1:32" s="219" customFormat="1" ht="17.25" customHeight="1" x14ac:dyDescent="0.2">
      <c r="A17" s="74">
        <f t="shared" si="2"/>
        <v>5</v>
      </c>
      <c r="B17" s="159" t="s">
        <v>45</v>
      </c>
      <c r="C17" s="159" t="s">
        <v>56</v>
      </c>
      <c r="D17" s="114">
        <v>230</v>
      </c>
      <c r="E17" s="230" t="s">
        <v>47</v>
      </c>
      <c r="F17" s="78" t="s">
        <v>55</v>
      </c>
      <c r="G17" s="228">
        <v>3000</v>
      </c>
      <c r="H17" s="229">
        <v>55</v>
      </c>
      <c r="I17" s="229">
        <v>54.5</v>
      </c>
      <c r="J17" s="229">
        <v>54</v>
      </c>
      <c r="K17" s="229">
        <v>54</v>
      </c>
      <c r="L17" s="229">
        <v>54</v>
      </c>
      <c r="M17" s="229">
        <v>54</v>
      </c>
      <c r="N17" s="229">
        <v>54</v>
      </c>
      <c r="O17" s="229">
        <v>54</v>
      </c>
      <c r="P17" s="229">
        <v>53</v>
      </c>
      <c r="Q17" s="229">
        <v>53</v>
      </c>
      <c r="R17" s="229">
        <v>53</v>
      </c>
      <c r="S17" s="239"/>
      <c r="T17" s="240">
        <f t="shared" si="1"/>
        <v>12650</v>
      </c>
      <c r="U17" s="240">
        <f t="shared" si="1"/>
        <v>12535</v>
      </c>
      <c r="V17" s="240">
        <f t="shared" si="1"/>
        <v>12420</v>
      </c>
      <c r="W17" s="240">
        <f t="shared" si="1"/>
        <v>12420</v>
      </c>
      <c r="X17" s="240">
        <f t="shared" si="1"/>
        <v>12420</v>
      </c>
      <c r="Y17" s="240">
        <f t="shared" si="1"/>
        <v>12420</v>
      </c>
      <c r="Z17" s="240">
        <f t="shared" si="1"/>
        <v>12420</v>
      </c>
      <c r="AA17" s="240">
        <f t="shared" si="1"/>
        <v>12420</v>
      </c>
      <c r="AB17" s="240">
        <f t="shared" si="1"/>
        <v>12190</v>
      </c>
      <c r="AC17" s="240">
        <f t="shared" si="1"/>
        <v>12190</v>
      </c>
      <c r="AD17" s="240">
        <f t="shared" si="1"/>
        <v>12190</v>
      </c>
      <c r="AE17" s="242" t="s">
        <v>53</v>
      </c>
    </row>
    <row r="18" spans="1:32" s="68" customFormat="1" ht="17.25" customHeight="1" x14ac:dyDescent="0.2">
      <c r="A18" s="74">
        <f t="shared" si="2"/>
        <v>6</v>
      </c>
      <c r="B18" s="159" t="s">
        <v>45</v>
      </c>
      <c r="C18" s="159" t="s">
        <v>57</v>
      </c>
      <c r="D18" s="114">
        <v>230</v>
      </c>
      <c r="E18" s="227" t="s">
        <v>47</v>
      </c>
      <c r="F18" s="78" t="s">
        <v>58</v>
      </c>
      <c r="G18" s="228">
        <v>3000</v>
      </c>
      <c r="H18" s="229">
        <v>59</v>
      </c>
      <c r="I18" s="229">
        <v>58.5</v>
      </c>
      <c r="J18" s="229">
        <v>58</v>
      </c>
      <c r="K18" s="229">
        <v>57.5</v>
      </c>
      <c r="L18" s="229">
        <v>57</v>
      </c>
      <c r="M18" s="229">
        <v>56.5</v>
      </c>
      <c r="N18" s="229">
        <v>56</v>
      </c>
      <c r="O18" s="229">
        <v>55.5</v>
      </c>
      <c r="P18" s="229">
        <v>55</v>
      </c>
      <c r="Q18" s="229">
        <v>54.5</v>
      </c>
      <c r="R18" s="229">
        <v>54</v>
      </c>
      <c r="S18" s="239"/>
      <c r="T18" s="240">
        <f t="shared" si="1"/>
        <v>13570</v>
      </c>
      <c r="U18" s="240">
        <f t="shared" si="1"/>
        <v>13455</v>
      </c>
      <c r="V18" s="240">
        <f t="shared" si="1"/>
        <v>13340</v>
      </c>
      <c r="W18" s="240">
        <f t="shared" si="1"/>
        <v>13225</v>
      </c>
      <c r="X18" s="240">
        <f t="shared" si="1"/>
        <v>13110</v>
      </c>
      <c r="Y18" s="240">
        <f t="shared" si="1"/>
        <v>12995</v>
      </c>
      <c r="Z18" s="240">
        <f t="shared" si="1"/>
        <v>12880</v>
      </c>
      <c r="AA18" s="240">
        <f t="shared" si="1"/>
        <v>12765</v>
      </c>
      <c r="AB18" s="240">
        <f t="shared" si="1"/>
        <v>12650</v>
      </c>
      <c r="AC18" s="240">
        <f t="shared" si="1"/>
        <v>12535</v>
      </c>
      <c r="AD18" s="240">
        <f t="shared" si="1"/>
        <v>12420</v>
      </c>
      <c r="AE18" s="242" t="s">
        <v>53</v>
      </c>
      <c r="AF18" s="219"/>
    </row>
    <row r="19" spans="1:32" s="219" customFormat="1" ht="15.75" customHeight="1" x14ac:dyDescent="0.2">
      <c r="A19" s="74">
        <f t="shared" si="2"/>
        <v>7</v>
      </c>
      <c r="B19" s="159" t="s">
        <v>45</v>
      </c>
      <c r="C19" s="159" t="s">
        <v>59</v>
      </c>
      <c r="D19" s="114">
        <v>220</v>
      </c>
      <c r="E19" s="230" t="s">
        <v>47</v>
      </c>
      <c r="F19" s="78" t="s">
        <v>55</v>
      </c>
      <c r="G19" s="228">
        <v>3000</v>
      </c>
      <c r="H19" s="229">
        <v>55</v>
      </c>
      <c r="I19" s="229">
        <v>54.5</v>
      </c>
      <c r="J19" s="229">
        <v>54</v>
      </c>
      <c r="K19" s="229">
        <v>54</v>
      </c>
      <c r="L19" s="229">
        <v>54</v>
      </c>
      <c r="M19" s="229">
        <v>54</v>
      </c>
      <c r="N19" s="229">
        <v>54</v>
      </c>
      <c r="O19" s="229">
        <v>54</v>
      </c>
      <c r="P19" s="229">
        <v>53</v>
      </c>
      <c r="Q19" s="229">
        <v>53</v>
      </c>
      <c r="R19" s="229">
        <v>53</v>
      </c>
      <c r="S19" s="239"/>
      <c r="T19" s="240">
        <f t="shared" si="1"/>
        <v>12100</v>
      </c>
      <c r="U19" s="240">
        <f t="shared" si="1"/>
        <v>11990</v>
      </c>
      <c r="V19" s="240">
        <f t="shared" si="1"/>
        <v>11880</v>
      </c>
      <c r="W19" s="240">
        <f t="shared" si="1"/>
        <v>11880</v>
      </c>
      <c r="X19" s="240">
        <f t="shared" si="1"/>
        <v>11880</v>
      </c>
      <c r="Y19" s="240">
        <f t="shared" si="1"/>
        <v>11880</v>
      </c>
      <c r="Z19" s="240">
        <f t="shared" si="1"/>
        <v>11880</v>
      </c>
      <c r="AA19" s="240">
        <f t="shared" si="1"/>
        <v>11880</v>
      </c>
      <c r="AB19" s="240">
        <f t="shared" si="1"/>
        <v>11660</v>
      </c>
      <c r="AC19" s="240">
        <f t="shared" si="1"/>
        <v>11660</v>
      </c>
      <c r="AD19" s="240">
        <f t="shared" si="1"/>
        <v>11660</v>
      </c>
      <c r="AE19" s="242" t="s">
        <v>53</v>
      </c>
    </row>
    <row r="20" spans="1:32" s="219" customFormat="1" ht="15.75" x14ac:dyDescent="0.2">
      <c r="A20" s="74">
        <f t="shared" si="2"/>
        <v>8</v>
      </c>
      <c r="B20" s="159" t="s">
        <v>45</v>
      </c>
      <c r="C20" s="159" t="s">
        <v>60</v>
      </c>
      <c r="D20" s="114">
        <v>250</v>
      </c>
      <c r="E20" s="114" t="s">
        <v>61</v>
      </c>
      <c r="F20" s="78" t="s">
        <v>62</v>
      </c>
      <c r="G20" s="228">
        <v>4000</v>
      </c>
      <c r="H20" s="229">
        <v>141</v>
      </c>
      <c r="I20" s="229">
        <v>140.5</v>
      </c>
      <c r="J20" s="229">
        <v>140</v>
      </c>
      <c r="K20" s="229">
        <v>139.5</v>
      </c>
      <c r="L20" s="229">
        <v>139</v>
      </c>
      <c r="M20" s="229">
        <v>138.5</v>
      </c>
      <c r="N20" s="229">
        <v>138</v>
      </c>
      <c r="O20" s="229">
        <v>137.5</v>
      </c>
      <c r="P20" s="229">
        <v>137</v>
      </c>
      <c r="Q20" s="229">
        <v>136.5</v>
      </c>
      <c r="R20" s="229">
        <v>136</v>
      </c>
      <c r="S20" s="239"/>
      <c r="T20" s="240">
        <f t="shared" si="1"/>
        <v>35250</v>
      </c>
      <c r="U20" s="240">
        <f t="shared" si="1"/>
        <v>35125</v>
      </c>
      <c r="V20" s="240">
        <f t="shared" si="1"/>
        <v>35000</v>
      </c>
      <c r="W20" s="240">
        <f t="shared" si="1"/>
        <v>34875</v>
      </c>
      <c r="X20" s="240">
        <f t="shared" si="1"/>
        <v>34750</v>
      </c>
      <c r="Y20" s="240">
        <f t="shared" si="1"/>
        <v>34625</v>
      </c>
      <c r="Z20" s="240">
        <f t="shared" si="1"/>
        <v>34500</v>
      </c>
      <c r="AA20" s="240">
        <f t="shared" si="1"/>
        <v>34375</v>
      </c>
      <c r="AB20" s="240">
        <f t="shared" si="1"/>
        <v>34250</v>
      </c>
      <c r="AC20" s="240">
        <f t="shared" si="1"/>
        <v>34125</v>
      </c>
      <c r="AD20" s="240">
        <f t="shared" si="1"/>
        <v>34000</v>
      </c>
      <c r="AE20" s="242" t="s">
        <v>53</v>
      </c>
    </row>
    <row r="21" spans="1:32" s="219" customFormat="1" ht="15.75" x14ac:dyDescent="0.2">
      <c r="A21" s="74">
        <f t="shared" si="2"/>
        <v>9</v>
      </c>
      <c r="B21" s="159" t="s">
        <v>45</v>
      </c>
      <c r="C21" s="159" t="s">
        <v>63</v>
      </c>
      <c r="D21" s="114">
        <v>250</v>
      </c>
      <c r="E21" s="230" t="s">
        <v>61</v>
      </c>
      <c r="F21" s="78" t="s">
        <v>64</v>
      </c>
      <c r="G21" s="228">
        <v>10000</v>
      </c>
      <c r="H21" s="229">
        <v>117</v>
      </c>
      <c r="I21" s="229">
        <v>116.5</v>
      </c>
      <c r="J21" s="229">
        <v>116</v>
      </c>
      <c r="K21" s="229">
        <v>115.5</v>
      </c>
      <c r="L21" s="229">
        <v>115</v>
      </c>
      <c r="M21" s="229">
        <v>114.5</v>
      </c>
      <c r="N21" s="229">
        <v>114</v>
      </c>
      <c r="O21" s="229">
        <v>113.5</v>
      </c>
      <c r="P21" s="229">
        <v>113</v>
      </c>
      <c r="Q21" s="229">
        <v>112.5</v>
      </c>
      <c r="R21" s="229">
        <v>112</v>
      </c>
      <c r="S21" s="239"/>
      <c r="T21" s="240">
        <f t="shared" si="1"/>
        <v>29250</v>
      </c>
      <c r="U21" s="240">
        <f t="shared" si="1"/>
        <v>29125</v>
      </c>
      <c r="V21" s="240">
        <f t="shared" si="1"/>
        <v>29000</v>
      </c>
      <c r="W21" s="240">
        <f t="shared" si="1"/>
        <v>28875</v>
      </c>
      <c r="X21" s="240">
        <f t="shared" si="1"/>
        <v>28750</v>
      </c>
      <c r="Y21" s="240">
        <f t="shared" si="1"/>
        <v>28625</v>
      </c>
      <c r="Z21" s="240">
        <f t="shared" si="1"/>
        <v>28500</v>
      </c>
      <c r="AA21" s="240">
        <f t="shared" si="1"/>
        <v>28375</v>
      </c>
      <c r="AB21" s="240">
        <f t="shared" si="1"/>
        <v>28250</v>
      </c>
      <c r="AC21" s="240">
        <f t="shared" si="1"/>
        <v>28125</v>
      </c>
      <c r="AD21" s="240">
        <f t="shared" si="1"/>
        <v>28000</v>
      </c>
      <c r="AE21" s="242" t="s">
        <v>53</v>
      </c>
    </row>
    <row r="22" spans="1:32" s="219" customFormat="1" ht="31.5" x14ac:dyDescent="0.2">
      <c r="A22" s="74">
        <f t="shared" si="2"/>
        <v>10</v>
      </c>
      <c r="B22" s="159" t="s">
        <v>45</v>
      </c>
      <c r="C22" s="159" t="s">
        <v>63</v>
      </c>
      <c r="D22" s="114">
        <v>260</v>
      </c>
      <c r="E22" s="230" t="s">
        <v>65</v>
      </c>
      <c r="F22" s="78" t="s">
        <v>66</v>
      </c>
      <c r="G22" s="228">
        <v>10000</v>
      </c>
      <c r="H22" s="229">
        <v>177</v>
      </c>
      <c r="I22" s="229">
        <v>176.5</v>
      </c>
      <c r="J22" s="229">
        <v>176</v>
      </c>
      <c r="K22" s="229">
        <v>175.5</v>
      </c>
      <c r="L22" s="229">
        <v>175</v>
      </c>
      <c r="M22" s="229">
        <v>174.5</v>
      </c>
      <c r="N22" s="229">
        <v>174</v>
      </c>
      <c r="O22" s="229">
        <v>173.5</v>
      </c>
      <c r="P22" s="229">
        <v>173</v>
      </c>
      <c r="Q22" s="229">
        <v>172.5</v>
      </c>
      <c r="R22" s="229">
        <v>172</v>
      </c>
      <c r="S22" s="239"/>
      <c r="T22" s="240">
        <f t="shared" si="1"/>
        <v>46020</v>
      </c>
      <c r="U22" s="240">
        <f t="shared" si="1"/>
        <v>45890</v>
      </c>
      <c r="V22" s="240">
        <f t="shared" si="1"/>
        <v>45760</v>
      </c>
      <c r="W22" s="240">
        <f t="shared" si="1"/>
        <v>45630</v>
      </c>
      <c r="X22" s="240">
        <f t="shared" si="1"/>
        <v>45500</v>
      </c>
      <c r="Y22" s="240">
        <f t="shared" si="1"/>
        <v>45370</v>
      </c>
      <c r="Z22" s="240">
        <f t="shared" si="1"/>
        <v>45240</v>
      </c>
      <c r="AA22" s="240">
        <f t="shared" si="1"/>
        <v>45110</v>
      </c>
      <c r="AB22" s="240">
        <f t="shared" si="1"/>
        <v>44980</v>
      </c>
      <c r="AC22" s="240">
        <f t="shared" si="1"/>
        <v>44850</v>
      </c>
      <c r="AD22" s="240">
        <f t="shared" si="1"/>
        <v>44720</v>
      </c>
      <c r="AE22" s="242" t="s">
        <v>53</v>
      </c>
    </row>
    <row r="23" spans="1:32" s="219" customFormat="1" ht="15.75" x14ac:dyDescent="0.2">
      <c r="A23" s="74">
        <f t="shared" si="2"/>
        <v>11</v>
      </c>
      <c r="B23" s="159" t="s">
        <v>45</v>
      </c>
      <c r="C23" s="159" t="s">
        <v>67</v>
      </c>
      <c r="D23" s="114">
        <v>250</v>
      </c>
      <c r="E23" s="230" t="s">
        <v>61</v>
      </c>
      <c r="F23" s="78" t="s">
        <v>62</v>
      </c>
      <c r="G23" s="228">
        <v>4000</v>
      </c>
      <c r="H23" s="229">
        <v>141</v>
      </c>
      <c r="I23" s="229">
        <v>140.5</v>
      </c>
      <c r="J23" s="229">
        <v>140</v>
      </c>
      <c r="K23" s="229">
        <v>139.5</v>
      </c>
      <c r="L23" s="229">
        <v>139</v>
      </c>
      <c r="M23" s="229">
        <v>138.5</v>
      </c>
      <c r="N23" s="229">
        <v>138</v>
      </c>
      <c r="O23" s="229">
        <v>137.5</v>
      </c>
      <c r="P23" s="229">
        <v>137</v>
      </c>
      <c r="Q23" s="229">
        <v>136.5</v>
      </c>
      <c r="R23" s="229">
        <v>136</v>
      </c>
      <c r="S23" s="239"/>
      <c r="T23" s="240">
        <f t="shared" si="1"/>
        <v>35250</v>
      </c>
      <c r="U23" s="240">
        <f t="shared" si="1"/>
        <v>35125</v>
      </c>
      <c r="V23" s="240">
        <f t="shared" si="1"/>
        <v>35000</v>
      </c>
      <c r="W23" s="240">
        <f t="shared" si="1"/>
        <v>34875</v>
      </c>
      <c r="X23" s="240">
        <f t="shared" si="1"/>
        <v>34750</v>
      </c>
      <c r="Y23" s="240">
        <f t="shared" si="1"/>
        <v>34625</v>
      </c>
      <c r="Z23" s="240">
        <f t="shared" si="1"/>
        <v>34500</v>
      </c>
      <c r="AA23" s="240">
        <f t="shared" si="1"/>
        <v>34375</v>
      </c>
      <c r="AB23" s="240">
        <f t="shared" si="1"/>
        <v>34250</v>
      </c>
      <c r="AC23" s="240">
        <f t="shared" si="1"/>
        <v>34125</v>
      </c>
      <c r="AD23" s="240">
        <f t="shared" si="1"/>
        <v>34000</v>
      </c>
      <c r="AE23" s="242" t="s">
        <v>53</v>
      </c>
    </row>
    <row r="24" spans="1:32" s="219" customFormat="1" ht="15.75" x14ac:dyDescent="0.2">
      <c r="A24" s="74">
        <f t="shared" si="2"/>
        <v>12</v>
      </c>
      <c r="B24" s="159" t="s">
        <v>45</v>
      </c>
      <c r="C24" s="159" t="s">
        <v>68</v>
      </c>
      <c r="D24" s="114">
        <v>250</v>
      </c>
      <c r="E24" s="230" t="s">
        <v>61</v>
      </c>
      <c r="F24" s="78" t="s">
        <v>69</v>
      </c>
      <c r="G24" s="228">
        <v>4000</v>
      </c>
      <c r="H24" s="229">
        <v>91</v>
      </c>
      <c r="I24" s="229">
        <v>90.5</v>
      </c>
      <c r="J24" s="229">
        <v>90</v>
      </c>
      <c r="K24" s="229">
        <v>89.5</v>
      </c>
      <c r="L24" s="229">
        <v>89</v>
      </c>
      <c r="M24" s="229">
        <v>88.5</v>
      </c>
      <c r="N24" s="229">
        <v>88</v>
      </c>
      <c r="O24" s="229">
        <v>87.5</v>
      </c>
      <c r="P24" s="229">
        <v>87</v>
      </c>
      <c r="Q24" s="229">
        <v>86.5</v>
      </c>
      <c r="R24" s="229">
        <v>86</v>
      </c>
      <c r="S24" s="239"/>
      <c r="T24" s="240">
        <f t="shared" si="1"/>
        <v>22750</v>
      </c>
      <c r="U24" s="240">
        <f t="shared" si="1"/>
        <v>22625</v>
      </c>
      <c r="V24" s="240">
        <f t="shared" si="1"/>
        <v>22500</v>
      </c>
      <c r="W24" s="240">
        <f t="shared" si="1"/>
        <v>22375</v>
      </c>
      <c r="X24" s="240">
        <f t="shared" si="1"/>
        <v>22250</v>
      </c>
      <c r="Y24" s="240">
        <f t="shared" si="1"/>
        <v>22125</v>
      </c>
      <c r="Z24" s="240">
        <f t="shared" si="1"/>
        <v>22000</v>
      </c>
      <c r="AA24" s="240">
        <f t="shared" si="1"/>
        <v>21875</v>
      </c>
      <c r="AB24" s="240">
        <f t="shared" si="1"/>
        <v>21750</v>
      </c>
      <c r="AC24" s="240">
        <f t="shared" si="1"/>
        <v>21625</v>
      </c>
      <c r="AD24" s="240">
        <f t="shared" si="1"/>
        <v>21500</v>
      </c>
      <c r="AE24" s="242" t="s">
        <v>53</v>
      </c>
    </row>
    <row r="25" spans="1:32" s="68" customFormat="1" ht="17.25" customHeight="1" x14ac:dyDescent="0.2">
      <c r="A25" s="74">
        <f t="shared" si="2"/>
        <v>13</v>
      </c>
      <c r="B25" s="159" t="s">
        <v>45</v>
      </c>
      <c r="C25" s="159" t="s">
        <v>70</v>
      </c>
      <c r="D25" s="114">
        <v>230</v>
      </c>
      <c r="E25" s="227" t="s">
        <v>47</v>
      </c>
      <c r="F25" s="78" t="s">
        <v>52</v>
      </c>
      <c r="G25" s="228">
        <v>4000</v>
      </c>
      <c r="H25" s="229">
        <v>95</v>
      </c>
      <c r="I25" s="229">
        <v>94.5</v>
      </c>
      <c r="J25" s="229">
        <v>94</v>
      </c>
      <c r="K25" s="229">
        <v>93.5</v>
      </c>
      <c r="L25" s="229">
        <v>93</v>
      </c>
      <c r="M25" s="229">
        <v>92.5</v>
      </c>
      <c r="N25" s="229">
        <v>92</v>
      </c>
      <c r="O25" s="229">
        <v>91.5</v>
      </c>
      <c r="P25" s="229">
        <v>91</v>
      </c>
      <c r="Q25" s="229">
        <v>90.5</v>
      </c>
      <c r="R25" s="229">
        <v>90</v>
      </c>
      <c r="S25" s="239"/>
      <c r="T25" s="240">
        <f t="shared" si="1"/>
        <v>21850</v>
      </c>
      <c r="U25" s="240">
        <f t="shared" si="1"/>
        <v>21735</v>
      </c>
      <c r="V25" s="240">
        <f t="shared" si="1"/>
        <v>21620</v>
      </c>
      <c r="W25" s="240">
        <f t="shared" si="1"/>
        <v>21505</v>
      </c>
      <c r="X25" s="240">
        <f t="shared" si="1"/>
        <v>21390</v>
      </c>
      <c r="Y25" s="240">
        <f t="shared" si="1"/>
        <v>21275</v>
      </c>
      <c r="Z25" s="240">
        <f t="shared" si="1"/>
        <v>21160</v>
      </c>
      <c r="AA25" s="240">
        <f t="shared" si="1"/>
        <v>21045</v>
      </c>
      <c r="AB25" s="240">
        <f t="shared" si="1"/>
        <v>20930</v>
      </c>
      <c r="AC25" s="240">
        <f t="shared" si="1"/>
        <v>20815</v>
      </c>
      <c r="AD25" s="240">
        <f t="shared" si="1"/>
        <v>20700</v>
      </c>
      <c r="AE25" s="242" t="s">
        <v>53</v>
      </c>
      <c r="AF25" s="219"/>
    </row>
    <row r="26" spans="1:32" s="68" customFormat="1" ht="17.25" customHeight="1" x14ac:dyDescent="0.2">
      <c r="A26" s="74">
        <f t="shared" si="2"/>
        <v>14</v>
      </c>
      <c r="B26" s="159" t="s">
        <v>45</v>
      </c>
      <c r="C26" s="159" t="s">
        <v>71</v>
      </c>
      <c r="D26" s="114">
        <v>230</v>
      </c>
      <c r="E26" s="227" t="s">
        <v>47</v>
      </c>
      <c r="F26" s="78" t="s">
        <v>72</v>
      </c>
      <c r="G26" s="228">
        <v>4000</v>
      </c>
      <c r="H26" s="229">
        <v>93</v>
      </c>
      <c r="I26" s="229">
        <v>92.5</v>
      </c>
      <c r="J26" s="229">
        <v>92</v>
      </c>
      <c r="K26" s="229">
        <v>91.5</v>
      </c>
      <c r="L26" s="229">
        <v>91</v>
      </c>
      <c r="M26" s="229">
        <v>90.5</v>
      </c>
      <c r="N26" s="229">
        <v>90.5</v>
      </c>
      <c r="O26" s="229">
        <v>90</v>
      </c>
      <c r="P26" s="229">
        <v>89.5</v>
      </c>
      <c r="Q26" s="229">
        <v>89</v>
      </c>
      <c r="R26" s="229">
        <v>88.5</v>
      </c>
      <c r="S26" s="239"/>
      <c r="T26" s="240">
        <f t="shared" si="1"/>
        <v>21390</v>
      </c>
      <c r="U26" s="240">
        <f t="shared" si="1"/>
        <v>21275</v>
      </c>
      <c r="V26" s="240">
        <f t="shared" si="1"/>
        <v>21160</v>
      </c>
      <c r="W26" s="240">
        <f t="shared" si="1"/>
        <v>21045</v>
      </c>
      <c r="X26" s="240">
        <f t="shared" si="1"/>
        <v>20930</v>
      </c>
      <c r="Y26" s="240">
        <f t="shared" si="1"/>
        <v>20815</v>
      </c>
      <c r="Z26" s="240">
        <f t="shared" si="1"/>
        <v>20815</v>
      </c>
      <c r="AA26" s="240">
        <f t="shared" si="1"/>
        <v>20700</v>
      </c>
      <c r="AB26" s="240">
        <f t="shared" si="1"/>
        <v>20585</v>
      </c>
      <c r="AC26" s="240">
        <f t="shared" si="1"/>
        <v>20470</v>
      </c>
      <c r="AD26" s="240">
        <f t="shared" si="1"/>
        <v>20355</v>
      </c>
      <c r="AE26" s="242" t="s">
        <v>53</v>
      </c>
      <c r="AF26" s="219"/>
    </row>
    <row r="27" spans="1:32" s="68" customFormat="1" ht="17.25" customHeight="1" x14ac:dyDescent="0.25">
      <c r="A27" s="74">
        <f t="shared" si="2"/>
        <v>15</v>
      </c>
      <c r="B27" s="159" t="s">
        <v>45</v>
      </c>
      <c r="C27" s="159" t="s">
        <v>73</v>
      </c>
      <c r="D27" s="114">
        <v>230</v>
      </c>
      <c r="E27" s="114" t="s">
        <v>47</v>
      </c>
      <c r="F27" s="78">
        <v>6</v>
      </c>
      <c r="G27" s="228">
        <v>4000</v>
      </c>
      <c r="H27" s="229">
        <v>103</v>
      </c>
      <c r="I27" s="229">
        <v>102.5</v>
      </c>
      <c r="J27" s="229">
        <v>102</v>
      </c>
      <c r="K27" s="229">
        <v>101.5</v>
      </c>
      <c r="L27" s="229">
        <v>101</v>
      </c>
      <c r="M27" s="229">
        <v>100.5</v>
      </c>
      <c r="N27" s="229">
        <v>100</v>
      </c>
      <c r="O27" s="229">
        <v>99.5</v>
      </c>
      <c r="P27" s="229">
        <v>99</v>
      </c>
      <c r="Q27" s="229">
        <v>98.5</v>
      </c>
      <c r="R27" s="229">
        <v>98</v>
      </c>
      <c r="S27" s="239"/>
      <c r="T27" s="240">
        <f t="shared" si="1"/>
        <v>23690</v>
      </c>
      <c r="U27" s="240">
        <f t="shared" si="1"/>
        <v>23575</v>
      </c>
      <c r="V27" s="240">
        <f t="shared" ref="V27:AD49" si="3">$D27*J27</f>
        <v>23460</v>
      </c>
      <c r="W27" s="240">
        <f t="shared" si="3"/>
        <v>23345</v>
      </c>
      <c r="X27" s="240">
        <f t="shared" si="3"/>
        <v>23230</v>
      </c>
      <c r="Y27" s="240">
        <f t="shared" si="3"/>
        <v>23115</v>
      </c>
      <c r="Z27" s="240">
        <f t="shared" si="3"/>
        <v>23000</v>
      </c>
      <c r="AA27" s="240">
        <f t="shared" si="3"/>
        <v>22885</v>
      </c>
      <c r="AB27" s="240">
        <f t="shared" si="3"/>
        <v>22770</v>
      </c>
      <c r="AC27" s="240">
        <f t="shared" si="3"/>
        <v>22655</v>
      </c>
      <c r="AD27" s="240">
        <f t="shared" si="3"/>
        <v>22540</v>
      </c>
      <c r="AE27" s="242" t="s">
        <v>53</v>
      </c>
    </row>
    <row r="28" spans="1:32" s="219" customFormat="1" ht="15.75" x14ac:dyDescent="0.2">
      <c r="A28" s="74">
        <f t="shared" si="2"/>
        <v>16</v>
      </c>
      <c r="B28" s="159" t="s">
        <v>45</v>
      </c>
      <c r="C28" s="159" t="s">
        <v>74</v>
      </c>
      <c r="D28" s="114">
        <v>230</v>
      </c>
      <c r="E28" s="114" t="s">
        <v>47</v>
      </c>
      <c r="F28" s="78">
        <v>6</v>
      </c>
      <c r="G28" s="228">
        <v>4000</v>
      </c>
      <c r="H28" s="229">
        <v>105</v>
      </c>
      <c r="I28" s="229">
        <v>104.5</v>
      </c>
      <c r="J28" s="229">
        <v>104</v>
      </c>
      <c r="K28" s="229">
        <v>103.5</v>
      </c>
      <c r="L28" s="229">
        <v>103</v>
      </c>
      <c r="M28" s="229">
        <v>102.5</v>
      </c>
      <c r="N28" s="229">
        <v>102</v>
      </c>
      <c r="O28" s="229">
        <v>101.5</v>
      </c>
      <c r="P28" s="229">
        <v>101</v>
      </c>
      <c r="Q28" s="229">
        <v>100.5</v>
      </c>
      <c r="R28" s="229">
        <v>100</v>
      </c>
      <c r="S28" s="239"/>
      <c r="T28" s="240">
        <f t="shared" ref="T28:X51" si="4">$D28*H28</f>
        <v>24150</v>
      </c>
      <c r="U28" s="240">
        <f t="shared" si="4"/>
        <v>24035</v>
      </c>
      <c r="V28" s="240">
        <f t="shared" si="3"/>
        <v>23920</v>
      </c>
      <c r="W28" s="240">
        <f t="shared" si="3"/>
        <v>23805</v>
      </c>
      <c r="X28" s="240">
        <f t="shared" si="3"/>
        <v>23690</v>
      </c>
      <c r="Y28" s="240">
        <f t="shared" si="3"/>
        <v>23575</v>
      </c>
      <c r="Z28" s="240">
        <f t="shared" si="3"/>
        <v>23460</v>
      </c>
      <c r="AA28" s="240">
        <f t="shared" si="3"/>
        <v>23345</v>
      </c>
      <c r="AB28" s="240">
        <f t="shared" si="3"/>
        <v>23230</v>
      </c>
      <c r="AC28" s="240">
        <f t="shared" si="3"/>
        <v>23115</v>
      </c>
      <c r="AD28" s="240">
        <f t="shared" si="3"/>
        <v>23000</v>
      </c>
      <c r="AE28" s="242" t="s">
        <v>53</v>
      </c>
    </row>
    <row r="29" spans="1:32" s="219" customFormat="1" ht="15.75" x14ac:dyDescent="0.2">
      <c r="A29" s="74">
        <f t="shared" si="2"/>
        <v>17</v>
      </c>
      <c r="B29" s="159" t="s">
        <v>45</v>
      </c>
      <c r="C29" s="159" t="s">
        <v>75</v>
      </c>
      <c r="D29" s="114">
        <v>230</v>
      </c>
      <c r="E29" s="230" t="s">
        <v>61</v>
      </c>
      <c r="F29" s="78" t="s">
        <v>76</v>
      </c>
      <c r="G29" s="228">
        <v>4000</v>
      </c>
      <c r="H29" s="229">
        <v>63</v>
      </c>
      <c r="I29" s="229">
        <v>62.5</v>
      </c>
      <c r="J29" s="229">
        <v>62</v>
      </c>
      <c r="K29" s="229">
        <v>61.5</v>
      </c>
      <c r="L29" s="229">
        <v>61</v>
      </c>
      <c r="M29" s="229">
        <v>60.5</v>
      </c>
      <c r="N29" s="229">
        <v>60</v>
      </c>
      <c r="O29" s="229">
        <v>59.5</v>
      </c>
      <c r="P29" s="229">
        <v>59</v>
      </c>
      <c r="Q29" s="229">
        <v>58.5</v>
      </c>
      <c r="R29" s="229">
        <v>58</v>
      </c>
      <c r="S29" s="239"/>
      <c r="T29" s="240">
        <f t="shared" si="4"/>
        <v>14490</v>
      </c>
      <c r="U29" s="240">
        <f t="shared" si="4"/>
        <v>14375</v>
      </c>
      <c r="V29" s="240">
        <f t="shared" si="3"/>
        <v>14260</v>
      </c>
      <c r="W29" s="240">
        <f t="shared" si="3"/>
        <v>14145</v>
      </c>
      <c r="X29" s="240">
        <f t="shared" si="3"/>
        <v>14030</v>
      </c>
      <c r="Y29" s="240">
        <f t="shared" si="3"/>
        <v>13915</v>
      </c>
      <c r="Z29" s="240">
        <f t="shared" si="3"/>
        <v>13800</v>
      </c>
      <c r="AA29" s="240">
        <f t="shared" si="3"/>
        <v>13685</v>
      </c>
      <c r="AB29" s="240">
        <f t="shared" si="3"/>
        <v>13570</v>
      </c>
      <c r="AC29" s="240">
        <f t="shared" si="3"/>
        <v>13455</v>
      </c>
      <c r="AD29" s="240">
        <f t="shared" si="3"/>
        <v>13340</v>
      </c>
      <c r="AE29" s="242" t="s">
        <v>53</v>
      </c>
    </row>
    <row r="30" spans="1:32" s="68" customFormat="1" ht="17.25" customHeight="1" x14ac:dyDescent="0.25">
      <c r="A30" s="74">
        <f t="shared" si="2"/>
        <v>18</v>
      </c>
      <c r="B30" s="159" t="s">
        <v>45</v>
      </c>
      <c r="C30" s="159" t="s">
        <v>77</v>
      </c>
      <c r="D30" s="114">
        <v>250</v>
      </c>
      <c r="E30" s="114" t="s">
        <v>61</v>
      </c>
      <c r="F30" s="78">
        <v>5</v>
      </c>
      <c r="G30" s="228">
        <v>3000</v>
      </c>
      <c r="H30" s="229">
        <v>33</v>
      </c>
      <c r="I30" s="229">
        <v>32.5</v>
      </c>
      <c r="J30" s="229">
        <v>32</v>
      </c>
      <c r="K30" s="229">
        <v>31.5</v>
      </c>
      <c r="L30" s="229">
        <v>31</v>
      </c>
      <c r="M30" s="229">
        <v>30.5</v>
      </c>
      <c r="N30" s="229">
        <v>30</v>
      </c>
      <c r="O30" s="229">
        <v>29.5</v>
      </c>
      <c r="P30" s="229">
        <v>29</v>
      </c>
      <c r="Q30" s="229">
        <v>28.5</v>
      </c>
      <c r="R30" s="229">
        <v>28</v>
      </c>
      <c r="S30" s="239"/>
      <c r="T30" s="240">
        <f t="shared" si="4"/>
        <v>8250</v>
      </c>
      <c r="U30" s="240">
        <f t="shared" si="4"/>
        <v>8125</v>
      </c>
      <c r="V30" s="240">
        <f t="shared" si="3"/>
        <v>8000</v>
      </c>
      <c r="W30" s="240">
        <f t="shared" si="3"/>
        <v>7875</v>
      </c>
      <c r="X30" s="240">
        <f t="shared" si="3"/>
        <v>7750</v>
      </c>
      <c r="Y30" s="240">
        <f t="shared" si="3"/>
        <v>7625</v>
      </c>
      <c r="Z30" s="240">
        <f t="shared" si="3"/>
        <v>7500</v>
      </c>
      <c r="AA30" s="240">
        <f t="shared" si="3"/>
        <v>7375</v>
      </c>
      <c r="AB30" s="240">
        <f t="shared" si="3"/>
        <v>7250</v>
      </c>
      <c r="AC30" s="240">
        <f t="shared" si="3"/>
        <v>7125</v>
      </c>
      <c r="AD30" s="240">
        <f t="shared" si="3"/>
        <v>7000</v>
      </c>
      <c r="AE30" s="242" t="s">
        <v>53</v>
      </c>
    </row>
    <row r="31" spans="1:32" s="219" customFormat="1" ht="15.75" x14ac:dyDescent="0.2">
      <c r="A31" s="74">
        <f t="shared" si="2"/>
        <v>19</v>
      </c>
      <c r="B31" s="159" t="s">
        <v>45</v>
      </c>
      <c r="C31" s="159" t="s">
        <v>78</v>
      </c>
      <c r="D31" s="114">
        <v>220</v>
      </c>
      <c r="E31" s="230" t="s">
        <v>61</v>
      </c>
      <c r="F31" s="78" t="s">
        <v>76</v>
      </c>
      <c r="G31" s="228">
        <v>4000</v>
      </c>
      <c r="H31" s="229">
        <v>60</v>
      </c>
      <c r="I31" s="229">
        <v>59.5</v>
      </c>
      <c r="J31" s="229">
        <v>59</v>
      </c>
      <c r="K31" s="229">
        <v>58.5</v>
      </c>
      <c r="L31" s="229">
        <v>58</v>
      </c>
      <c r="M31" s="229">
        <v>57.5</v>
      </c>
      <c r="N31" s="229">
        <v>57</v>
      </c>
      <c r="O31" s="229">
        <v>56.5</v>
      </c>
      <c r="P31" s="229">
        <v>56</v>
      </c>
      <c r="Q31" s="229">
        <v>55.5</v>
      </c>
      <c r="R31" s="229">
        <v>55</v>
      </c>
      <c r="S31" s="239"/>
      <c r="T31" s="240">
        <f t="shared" si="4"/>
        <v>13200</v>
      </c>
      <c r="U31" s="240">
        <f t="shared" si="4"/>
        <v>13090</v>
      </c>
      <c r="V31" s="240">
        <f t="shared" si="3"/>
        <v>12980</v>
      </c>
      <c r="W31" s="240">
        <f t="shared" si="3"/>
        <v>12870</v>
      </c>
      <c r="X31" s="240">
        <f t="shared" si="3"/>
        <v>12760</v>
      </c>
      <c r="Y31" s="240">
        <f t="shared" si="3"/>
        <v>12650</v>
      </c>
      <c r="Z31" s="240">
        <f t="shared" si="3"/>
        <v>12540</v>
      </c>
      <c r="AA31" s="240">
        <f t="shared" si="3"/>
        <v>12430</v>
      </c>
      <c r="AB31" s="240">
        <f t="shared" si="3"/>
        <v>12320</v>
      </c>
      <c r="AC31" s="240">
        <f t="shared" si="3"/>
        <v>12210</v>
      </c>
      <c r="AD31" s="240">
        <f t="shared" si="3"/>
        <v>12100</v>
      </c>
      <c r="AE31" s="242" t="s">
        <v>53</v>
      </c>
    </row>
    <row r="32" spans="1:32" s="219" customFormat="1" ht="15.75" x14ac:dyDescent="0.2">
      <c r="A32" s="74">
        <f t="shared" si="2"/>
        <v>20</v>
      </c>
      <c r="B32" s="159" t="s">
        <v>45</v>
      </c>
      <c r="C32" s="159" t="s">
        <v>79</v>
      </c>
      <c r="D32" s="114">
        <v>220</v>
      </c>
      <c r="E32" s="230" t="s">
        <v>61</v>
      </c>
      <c r="F32" s="78" t="s">
        <v>80</v>
      </c>
      <c r="G32" s="228">
        <v>4000</v>
      </c>
      <c r="H32" s="229">
        <v>58</v>
      </c>
      <c r="I32" s="229">
        <v>57.5</v>
      </c>
      <c r="J32" s="229">
        <v>57</v>
      </c>
      <c r="K32" s="229">
        <v>56.5</v>
      </c>
      <c r="L32" s="229">
        <v>56</v>
      </c>
      <c r="M32" s="229">
        <v>55.5</v>
      </c>
      <c r="N32" s="229">
        <v>55</v>
      </c>
      <c r="O32" s="229">
        <v>54.5</v>
      </c>
      <c r="P32" s="229">
        <v>54</v>
      </c>
      <c r="Q32" s="229">
        <v>53.5</v>
      </c>
      <c r="R32" s="229">
        <v>53</v>
      </c>
      <c r="S32" s="239"/>
      <c r="T32" s="240">
        <f t="shared" si="4"/>
        <v>12760</v>
      </c>
      <c r="U32" s="240">
        <f t="shared" si="4"/>
        <v>12650</v>
      </c>
      <c r="V32" s="240">
        <f t="shared" si="3"/>
        <v>12540</v>
      </c>
      <c r="W32" s="240">
        <f t="shared" si="3"/>
        <v>12430</v>
      </c>
      <c r="X32" s="240">
        <f t="shared" si="3"/>
        <v>12320</v>
      </c>
      <c r="Y32" s="240">
        <f t="shared" si="3"/>
        <v>12210</v>
      </c>
      <c r="Z32" s="240">
        <f t="shared" si="3"/>
        <v>12100</v>
      </c>
      <c r="AA32" s="240">
        <f t="shared" si="3"/>
        <v>11990</v>
      </c>
      <c r="AB32" s="240">
        <f t="shared" si="3"/>
        <v>11880</v>
      </c>
      <c r="AC32" s="240">
        <f t="shared" si="3"/>
        <v>11770</v>
      </c>
      <c r="AD32" s="240">
        <f t="shared" si="3"/>
        <v>11660</v>
      </c>
      <c r="AE32" s="242" t="s">
        <v>53</v>
      </c>
    </row>
    <row r="33" spans="1:32" s="219" customFormat="1" ht="16.5" customHeight="1" x14ac:dyDescent="0.2">
      <c r="A33" s="74">
        <f t="shared" si="2"/>
        <v>21</v>
      </c>
      <c r="B33" s="159" t="s">
        <v>45</v>
      </c>
      <c r="C33" s="159" t="s">
        <v>81</v>
      </c>
      <c r="D33" s="114">
        <v>200</v>
      </c>
      <c r="E33" s="227" t="s">
        <v>47</v>
      </c>
      <c r="F33" s="78" t="s">
        <v>55</v>
      </c>
      <c r="G33" s="228">
        <v>3000</v>
      </c>
      <c r="H33" s="229">
        <v>55</v>
      </c>
      <c r="I33" s="229">
        <v>54.5</v>
      </c>
      <c r="J33" s="229">
        <v>54</v>
      </c>
      <c r="K33" s="229">
        <v>54</v>
      </c>
      <c r="L33" s="229">
        <v>54</v>
      </c>
      <c r="M33" s="229">
        <v>54</v>
      </c>
      <c r="N33" s="229">
        <v>54</v>
      </c>
      <c r="O33" s="229">
        <v>54</v>
      </c>
      <c r="P33" s="229">
        <v>53</v>
      </c>
      <c r="Q33" s="229">
        <v>53</v>
      </c>
      <c r="R33" s="229">
        <v>53</v>
      </c>
      <c r="S33" s="239"/>
      <c r="T33" s="240">
        <f t="shared" si="4"/>
        <v>11000</v>
      </c>
      <c r="U33" s="240">
        <f t="shared" si="4"/>
        <v>10900</v>
      </c>
      <c r="V33" s="240">
        <f t="shared" si="3"/>
        <v>10800</v>
      </c>
      <c r="W33" s="240">
        <f t="shared" si="3"/>
        <v>10800</v>
      </c>
      <c r="X33" s="240">
        <f t="shared" si="3"/>
        <v>10800</v>
      </c>
      <c r="Y33" s="240">
        <f t="shared" si="3"/>
        <v>10800</v>
      </c>
      <c r="Z33" s="240">
        <f t="shared" si="3"/>
        <v>10800</v>
      </c>
      <c r="AA33" s="240">
        <f t="shared" si="3"/>
        <v>10800</v>
      </c>
      <c r="AB33" s="240">
        <f t="shared" si="3"/>
        <v>10600</v>
      </c>
      <c r="AC33" s="240">
        <f t="shared" si="3"/>
        <v>10600</v>
      </c>
      <c r="AD33" s="240">
        <f t="shared" si="3"/>
        <v>10600</v>
      </c>
      <c r="AE33" s="242" t="s">
        <v>53</v>
      </c>
    </row>
    <row r="34" spans="1:32" s="219" customFormat="1" ht="15.75" customHeight="1" x14ac:dyDescent="0.2">
      <c r="A34" s="74">
        <f t="shared" si="2"/>
        <v>22</v>
      </c>
      <c r="B34" s="159" t="s">
        <v>45</v>
      </c>
      <c r="C34" s="159" t="s">
        <v>82</v>
      </c>
      <c r="D34" s="114">
        <v>220</v>
      </c>
      <c r="E34" s="230" t="s">
        <v>47</v>
      </c>
      <c r="F34" s="78" t="s">
        <v>55</v>
      </c>
      <c r="G34" s="228">
        <v>3000</v>
      </c>
      <c r="H34" s="229">
        <v>60</v>
      </c>
      <c r="I34" s="229">
        <v>59.5</v>
      </c>
      <c r="J34" s="229">
        <v>59</v>
      </c>
      <c r="K34" s="229">
        <v>58.5</v>
      </c>
      <c r="L34" s="229">
        <v>58</v>
      </c>
      <c r="M34" s="229">
        <v>58</v>
      </c>
      <c r="N34" s="229">
        <v>58</v>
      </c>
      <c r="O34" s="229">
        <v>57.5</v>
      </c>
      <c r="P34" s="229">
        <v>57</v>
      </c>
      <c r="Q34" s="229">
        <v>57</v>
      </c>
      <c r="R34" s="229">
        <v>56</v>
      </c>
      <c r="S34" s="239"/>
      <c r="T34" s="240">
        <f t="shared" si="4"/>
        <v>13200</v>
      </c>
      <c r="U34" s="240">
        <f t="shared" si="4"/>
        <v>13090</v>
      </c>
      <c r="V34" s="240">
        <f t="shared" si="3"/>
        <v>12980</v>
      </c>
      <c r="W34" s="240">
        <f t="shared" si="3"/>
        <v>12870</v>
      </c>
      <c r="X34" s="240">
        <f t="shared" si="3"/>
        <v>12760</v>
      </c>
      <c r="Y34" s="240">
        <f t="shared" si="3"/>
        <v>12760</v>
      </c>
      <c r="Z34" s="240">
        <f t="shared" si="3"/>
        <v>12760</v>
      </c>
      <c r="AA34" s="240">
        <f t="shared" si="3"/>
        <v>12650</v>
      </c>
      <c r="AB34" s="240">
        <f t="shared" si="3"/>
        <v>12540</v>
      </c>
      <c r="AC34" s="240">
        <f t="shared" si="3"/>
        <v>12540</v>
      </c>
      <c r="AD34" s="240">
        <f t="shared" si="3"/>
        <v>12320</v>
      </c>
      <c r="AE34" s="242" t="s">
        <v>53</v>
      </c>
    </row>
    <row r="35" spans="1:32" s="219" customFormat="1" ht="15.75" x14ac:dyDescent="0.2">
      <c r="A35" s="74">
        <f t="shared" si="2"/>
        <v>23</v>
      </c>
      <c r="B35" s="159" t="s">
        <v>45</v>
      </c>
      <c r="C35" s="159" t="s">
        <v>83</v>
      </c>
      <c r="D35" s="114">
        <v>220</v>
      </c>
      <c r="E35" s="230" t="s">
        <v>61</v>
      </c>
      <c r="F35" s="78" t="s">
        <v>84</v>
      </c>
      <c r="G35" s="228">
        <v>2000</v>
      </c>
      <c r="H35" s="229">
        <v>24</v>
      </c>
      <c r="I35" s="229">
        <v>23.5</v>
      </c>
      <c r="J35" s="229">
        <v>23</v>
      </c>
      <c r="K35" s="229">
        <v>22.5</v>
      </c>
      <c r="L35" s="229">
        <v>22</v>
      </c>
      <c r="M35" s="229">
        <v>21.5</v>
      </c>
      <c r="N35" s="229">
        <v>21</v>
      </c>
      <c r="O35" s="229">
        <v>20.5</v>
      </c>
      <c r="P35" s="229">
        <v>20</v>
      </c>
      <c r="Q35" s="229">
        <v>19.5</v>
      </c>
      <c r="R35" s="229">
        <v>19</v>
      </c>
      <c r="S35" s="239"/>
      <c r="T35" s="240">
        <f t="shared" si="4"/>
        <v>5280</v>
      </c>
      <c r="U35" s="240">
        <f t="shared" si="4"/>
        <v>5170</v>
      </c>
      <c r="V35" s="240">
        <f t="shared" si="3"/>
        <v>5060</v>
      </c>
      <c r="W35" s="240">
        <f t="shared" si="3"/>
        <v>4950</v>
      </c>
      <c r="X35" s="240">
        <f t="shared" si="3"/>
        <v>4840</v>
      </c>
      <c r="Y35" s="240">
        <f t="shared" si="3"/>
        <v>4730</v>
      </c>
      <c r="Z35" s="240">
        <f t="shared" si="3"/>
        <v>4620</v>
      </c>
      <c r="AA35" s="240">
        <f t="shared" si="3"/>
        <v>4510</v>
      </c>
      <c r="AB35" s="240">
        <f t="shared" si="3"/>
        <v>4400</v>
      </c>
      <c r="AC35" s="240">
        <f t="shared" si="3"/>
        <v>4290</v>
      </c>
      <c r="AD35" s="240">
        <f t="shared" si="3"/>
        <v>4180</v>
      </c>
      <c r="AE35" s="242" t="s">
        <v>53</v>
      </c>
    </row>
    <row r="36" spans="1:32" s="68" customFormat="1" ht="17.25" customHeight="1" x14ac:dyDescent="0.25">
      <c r="A36" s="74">
        <f t="shared" si="2"/>
        <v>24</v>
      </c>
      <c r="B36" s="159" t="s">
        <v>45</v>
      </c>
      <c r="C36" s="159" t="s">
        <v>85</v>
      </c>
      <c r="D36" s="114">
        <v>230</v>
      </c>
      <c r="E36" s="78" t="s">
        <v>47</v>
      </c>
      <c r="F36" s="78" t="s">
        <v>86</v>
      </c>
      <c r="G36" s="228">
        <v>4000</v>
      </c>
      <c r="H36" s="229">
        <v>103</v>
      </c>
      <c r="I36" s="229">
        <v>102.5</v>
      </c>
      <c r="J36" s="229">
        <v>102</v>
      </c>
      <c r="K36" s="229">
        <v>101.5</v>
      </c>
      <c r="L36" s="229">
        <v>101</v>
      </c>
      <c r="M36" s="229">
        <v>100.5</v>
      </c>
      <c r="N36" s="229">
        <v>100</v>
      </c>
      <c r="O36" s="229">
        <v>99.5</v>
      </c>
      <c r="P36" s="229">
        <v>99</v>
      </c>
      <c r="Q36" s="229">
        <v>98.5</v>
      </c>
      <c r="R36" s="229">
        <v>98</v>
      </c>
      <c r="S36" s="239"/>
      <c r="T36" s="240">
        <f t="shared" si="4"/>
        <v>23690</v>
      </c>
      <c r="U36" s="240">
        <f t="shared" si="4"/>
        <v>23575</v>
      </c>
      <c r="V36" s="240">
        <f t="shared" si="3"/>
        <v>23460</v>
      </c>
      <c r="W36" s="240">
        <f t="shared" si="3"/>
        <v>23345</v>
      </c>
      <c r="X36" s="240">
        <f t="shared" si="3"/>
        <v>23230</v>
      </c>
      <c r="Y36" s="240">
        <f t="shared" si="3"/>
        <v>23115</v>
      </c>
      <c r="Z36" s="240">
        <f t="shared" si="3"/>
        <v>23000</v>
      </c>
      <c r="AA36" s="240">
        <f t="shared" si="3"/>
        <v>22885</v>
      </c>
      <c r="AB36" s="240">
        <f t="shared" si="3"/>
        <v>22770</v>
      </c>
      <c r="AC36" s="240">
        <f t="shared" si="3"/>
        <v>22655</v>
      </c>
      <c r="AD36" s="240">
        <f t="shared" si="3"/>
        <v>22540</v>
      </c>
      <c r="AE36" s="242" t="s">
        <v>53</v>
      </c>
      <c r="AF36" s="66"/>
    </row>
    <row r="37" spans="1:32" s="68" customFormat="1" ht="17.25" customHeight="1" x14ac:dyDescent="0.25">
      <c r="A37" s="74">
        <f t="shared" si="2"/>
        <v>25</v>
      </c>
      <c r="B37" s="159" t="s">
        <v>45</v>
      </c>
      <c r="C37" s="159" t="s">
        <v>87</v>
      </c>
      <c r="D37" s="114">
        <v>230</v>
      </c>
      <c r="E37" s="114" t="s">
        <v>47</v>
      </c>
      <c r="F37" s="78" t="s">
        <v>88</v>
      </c>
      <c r="G37" s="228">
        <v>4000</v>
      </c>
      <c r="H37" s="229">
        <v>103</v>
      </c>
      <c r="I37" s="229">
        <v>102.5</v>
      </c>
      <c r="J37" s="229">
        <v>102</v>
      </c>
      <c r="K37" s="229">
        <v>101.5</v>
      </c>
      <c r="L37" s="229">
        <v>101</v>
      </c>
      <c r="M37" s="229">
        <v>100.5</v>
      </c>
      <c r="N37" s="229">
        <v>100</v>
      </c>
      <c r="O37" s="229">
        <v>99.5</v>
      </c>
      <c r="P37" s="229">
        <v>99</v>
      </c>
      <c r="Q37" s="229">
        <v>98.5</v>
      </c>
      <c r="R37" s="229">
        <v>98</v>
      </c>
      <c r="S37" s="239"/>
      <c r="T37" s="240">
        <f t="shared" si="4"/>
        <v>23690</v>
      </c>
      <c r="U37" s="240">
        <f t="shared" si="4"/>
        <v>23575</v>
      </c>
      <c r="V37" s="240">
        <f t="shared" si="3"/>
        <v>23460</v>
      </c>
      <c r="W37" s="240">
        <f t="shared" si="3"/>
        <v>23345</v>
      </c>
      <c r="X37" s="240">
        <f t="shared" si="3"/>
        <v>23230</v>
      </c>
      <c r="Y37" s="240">
        <f t="shared" si="3"/>
        <v>23115</v>
      </c>
      <c r="Z37" s="240">
        <f t="shared" si="3"/>
        <v>23000</v>
      </c>
      <c r="AA37" s="240">
        <f t="shared" si="3"/>
        <v>22885</v>
      </c>
      <c r="AB37" s="240">
        <f t="shared" si="3"/>
        <v>22770</v>
      </c>
      <c r="AC37" s="240">
        <f t="shared" si="3"/>
        <v>22655</v>
      </c>
      <c r="AD37" s="240">
        <f t="shared" si="3"/>
        <v>22540</v>
      </c>
      <c r="AE37" s="242" t="s">
        <v>53</v>
      </c>
    </row>
    <row r="38" spans="1:32" s="219" customFormat="1" ht="15.75" x14ac:dyDescent="0.2">
      <c r="A38" s="74">
        <f t="shared" si="2"/>
        <v>26</v>
      </c>
      <c r="B38" s="159" t="s">
        <v>45</v>
      </c>
      <c r="C38" s="159" t="s">
        <v>89</v>
      </c>
      <c r="D38" s="114">
        <v>230</v>
      </c>
      <c r="E38" s="227" t="s">
        <v>47</v>
      </c>
      <c r="F38" s="78" t="s">
        <v>90</v>
      </c>
      <c r="G38" s="228">
        <v>9000</v>
      </c>
      <c r="H38" s="229">
        <v>90</v>
      </c>
      <c r="I38" s="229">
        <v>89.5</v>
      </c>
      <c r="J38" s="229">
        <v>89</v>
      </c>
      <c r="K38" s="229">
        <v>88.5</v>
      </c>
      <c r="L38" s="229">
        <v>88</v>
      </c>
      <c r="M38" s="229">
        <v>87.5</v>
      </c>
      <c r="N38" s="229">
        <v>87</v>
      </c>
      <c r="O38" s="229">
        <v>86.5</v>
      </c>
      <c r="P38" s="229">
        <v>86</v>
      </c>
      <c r="Q38" s="229">
        <v>85.5</v>
      </c>
      <c r="R38" s="229">
        <v>85</v>
      </c>
      <c r="S38" s="239"/>
      <c r="T38" s="240">
        <f t="shared" si="4"/>
        <v>20700</v>
      </c>
      <c r="U38" s="240">
        <f t="shared" si="4"/>
        <v>20585</v>
      </c>
      <c r="V38" s="240">
        <f t="shared" si="3"/>
        <v>20470</v>
      </c>
      <c r="W38" s="240">
        <f t="shared" si="3"/>
        <v>20355</v>
      </c>
      <c r="X38" s="240">
        <f t="shared" si="3"/>
        <v>20240</v>
      </c>
      <c r="Y38" s="240">
        <f t="shared" si="3"/>
        <v>20125</v>
      </c>
      <c r="Z38" s="240">
        <f t="shared" si="3"/>
        <v>20010</v>
      </c>
      <c r="AA38" s="240">
        <f t="shared" si="3"/>
        <v>19895</v>
      </c>
      <c r="AB38" s="240">
        <f t="shared" si="3"/>
        <v>19780</v>
      </c>
      <c r="AC38" s="240">
        <f t="shared" si="3"/>
        <v>19665</v>
      </c>
      <c r="AD38" s="240">
        <f t="shared" si="3"/>
        <v>19550</v>
      </c>
      <c r="AE38" s="242" t="s">
        <v>53</v>
      </c>
    </row>
    <row r="39" spans="1:32" ht="15.75" x14ac:dyDescent="0.2">
      <c r="A39" s="74">
        <f t="shared" si="2"/>
        <v>27</v>
      </c>
      <c r="B39" s="159" t="s">
        <v>45</v>
      </c>
      <c r="C39" s="159" t="s">
        <v>91</v>
      </c>
      <c r="D39" s="114">
        <v>230</v>
      </c>
      <c r="E39" s="230" t="s">
        <v>61</v>
      </c>
      <c r="F39" s="78" t="s">
        <v>80</v>
      </c>
      <c r="G39" s="228">
        <v>4000</v>
      </c>
      <c r="H39" s="229">
        <v>59</v>
      </c>
      <c r="I39" s="229">
        <v>58.5</v>
      </c>
      <c r="J39" s="229">
        <v>58</v>
      </c>
      <c r="K39" s="229">
        <v>57.5</v>
      </c>
      <c r="L39" s="229">
        <v>57</v>
      </c>
      <c r="M39" s="229">
        <v>56.5</v>
      </c>
      <c r="N39" s="229">
        <v>56</v>
      </c>
      <c r="O39" s="229">
        <v>55.5</v>
      </c>
      <c r="P39" s="229">
        <v>55</v>
      </c>
      <c r="Q39" s="229">
        <v>54.5</v>
      </c>
      <c r="R39" s="229">
        <v>54</v>
      </c>
      <c r="S39" s="239"/>
      <c r="T39" s="240">
        <f t="shared" si="4"/>
        <v>13570</v>
      </c>
      <c r="U39" s="240">
        <f t="shared" si="4"/>
        <v>13455</v>
      </c>
      <c r="V39" s="240">
        <f t="shared" si="3"/>
        <v>13340</v>
      </c>
      <c r="W39" s="240">
        <f t="shared" si="3"/>
        <v>13225</v>
      </c>
      <c r="X39" s="240">
        <f t="shared" si="3"/>
        <v>13110</v>
      </c>
      <c r="Y39" s="240">
        <f t="shared" si="3"/>
        <v>12995</v>
      </c>
      <c r="Z39" s="240">
        <f t="shared" si="3"/>
        <v>12880</v>
      </c>
      <c r="AA39" s="240">
        <f t="shared" si="3"/>
        <v>12765</v>
      </c>
      <c r="AB39" s="240">
        <f t="shared" si="3"/>
        <v>12650</v>
      </c>
      <c r="AC39" s="240">
        <f t="shared" si="3"/>
        <v>12535</v>
      </c>
      <c r="AD39" s="240">
        <f t="shared" si="3"/>
        <v>12420</v>
      </c>
      <c r="AE39" s="104" t="s">
        <v>53</v>
      </c>
    </row>
    <row r="40" spans="1:32" s="219" customFormat="1" ht="15.75" x14ac:dyDescent="0.2">
      <c r="A40" s="74">
        <f t="shared" si="2"/>
        <v>28</v>
      </c>
      <c r="B40" s="159" t="s">
        <v>45</v>
      </c>
      <c r="C40" s="159" t="s">
        <v>92</v>
      </c>
      <c r="D40" s="114">
        <v>230</v>
      </c>
      <c r="E40" s="114" t="s">
        <v>47</v>
      </c>
      <c r="F40" s="78" t="s">
        <v>76</v>
      </c>
      <c r="G40" s="228">
        <v>4000</v>
      </c>
      <c r="H40" s="229">
        <v>103</v>
      </c>
      <c r="I40" s="229">
        <v>102.5</v>
      </c>
      <c r="J40" s="229">
        <v>102</v>
      </c>
      <c r="K40" s="229">
        <v>101.5</v>
      </c>
      <c r="L40" s="229">
        <v>101</v>
      </c>
      <c r="M40" s="229">
        <v>100.5</v>
      </c>
      <c r="N40" s="229">
        <v>100</v>
      </c>
      <c r="O40" s="229">
        <v>99.5</v>
      </c>
      <c r="P40" s="229">
        <v>99</v>
      </c>
      <c r="Q40" s="229">
        <v>98.5</v>
      </c>
      <c r="R40" s="229">
        <v>98</v>
      </c>
      <c r="S40" s="239"/>
      <c r="T40" s="240">
        <f t="shared" si="4"/>
        <v>23690</v>
      </c>
      <c r="U40" s="240">
        <f t="shared" si="4"/>
        <v>23575</v>
      </c>
      <c r="V40" s="240">
        <f t="shared" si="3"/>
        <v>23460</v>
      </c>
      <c r="W40" s="240">
        <f t="shared" si="3"/>
        <v>23345</v>
      </c>
      <c r="X40" s="240">
        <f t="shared" si="3"/>
        <v>23230</v>
      </c>
      <c r="Y40" s="240">
        <f t="shared" si="3"/>
        <v>23115</v>
      </c>
      <c r="Z40" s="240">
        <f t="shared" si="3"/>
        <v>23000</v>
      </c>
      <c r="AA40" s="240">
        <f t="shared" si="3"/>
        <v>22885</v>
      </c>
      <c r="AB40" s="240">
        <f t="shared" si="3"/>
        <v>22770</v>
      </c>
      <c r="AC40" s="240">
        <f t="shared" si="3"/>
        <v>22655</v>
      </c>
      <c r="AD40" s="240">
        <f t="shared" si="3"/>
        <v>22540</v>
      </c>
      <c r="AE40" s="242" t="s">
        <v>53</v>
      </c>
      <c r="AF40" s="68"/>
    </row>
    <row r="41" spans="1:32" ht="15.75" x14ac:dyDescent="0.2">
      <c r="A41" s="74">
        <f t="shared" si="2"/>
        <v>29</v>
      </c>
      <c r="B41" s="159" t="s">
        <v>45</v>
      </c>
      <c r="C41" s="159" t="s">
        <v>93</v>
      </c>
      <c r="D41" s="114">
        <v>220</v>
      </c>
      <c r="E41" s="230" t="s">
        <v>61</v>
      </c>
      <c r="F41" s="78" t="s">
        <v>94</v>
      </c>
      <c r="G41" s="228">
        <v>6000</v>
      </c>
      <c r="H41" s="229">
        <v>171</v>
      </c>
      <c r="I41" s="229">
        <v>170.5</v>
      </c>
      <c r="J41" s="229">
        <v>170</v>
      </c>
      <c r="K41" s="229">
        <v>169.5</v>
      </c>
      <c r="L41" s="229">
        <v>169</v>
      </c>
      <c r="M41" s="229">
        <v>168.5</v>
      </c>
      <c r="N41" s="229">
        <v>168</v>
      </c>
      <c r="O41" s="229">
        <v>167.5</v>
      </c>
      <c r="P41" s="229">
        <v>167</v>
      </c>
      <c r="Q41" s="229">
        <v>166.5</v>
      </c>
      <c r="R41" s="229">
        <v>166</v>
      </c>
      <c r="S41" s="239"/>
      <c r="T41" s="240">
        <f t="shared" si="4"/>
        <v>37620</v>
      </c>
      <c r="U41" s="240">
        <f t="shared" si="4"/>
        <v>37510</v>
      </c>
      <c r="V41" s="240">
        <f t="shared" si="3"/>
        <v>37400</v>
      </c>
      <c r="W41" s="240">
        <f t="shared" si="3"/>
        <v>37290</v>
      </c>
      <c r="X41" s="240">
        <f t="shared" si="3"/>
        <v>37180</v>
      </c>
      <c r="Y41" s="240">
        <f t="shared" si="3"/>
        <v>37070</v>
      </c>
      <c r="Z41" s="240">
        <f t="shared" si="3"/>
        <v>36960</v>
      </c>
      <c r="AA41" s="240">
        <f t="shared" si="3"/>
        <v>36850</v>
      </c>
      <c r="AB41" s="240">
        <f t="shared" si="3"/>
        <v>36740</v>
      </c>
      <c r="AC41" s="240">
        <f t="shared" si="3"/>
        <v>36630</v>
      </c>
      <c r="AD41" s="240">
        <f t="shared" si="3"/>
        <v>36520</v>
      </c>
      <c r="AE41" s="104" t="s">
        <v>53</v>
      </c>
    </row>
    <row r="42" spans="1:32" s="219" customFormat="1" ht="15.75" x14ac:dyDescent="0.2">
      <c r="A42" s="74">
        <f t="shared" si="2"/>
        <v>30</v>
      </c>
      <c r="B42" s="159" t="s">
        <v>45</v>
      </c>
      <c r="C42" s="159" t="s">
        <v>95</v>
      </c>
      <c r="D42" s="114">
        <v>230</v>
      </c>
      <c r="E42" s="227" t="s">
        <v>47</v>
      </c>
      <c r="F42" s="78" t="s">
        <v>96</v>
      </c>
      <c r="G42" s="228">
        <v>3500</v>
      </c>
      <c r="H42" s="229">
        <v>71</v>
      </c>
      <c r="I42" s="229">
        <v>70.5</v>
      </c>
      <c r="J42" s="229">
        <v>70</v>
      </c>
      <c r="K42" s="229">
        <v>69.5</v>
      </c>
      <c r="L42" s="229">
        <v>69</v>
      </c>
      <c r="M42" s="229">
        <v>68.5</v>
      </c>
      <c r="N42" s="229">
        <v>68</v>
      </c>
      <c r="O42" s="229">
        <v>67.5</v>
      </c>
      <c r="P42" s="229">
        <v>67</v>
      </c>
      <c r="Q42" s="229">
        <v>66.5</v>
      </c>
      <c r="R42" s="229">
        <v>66</v>
      </c>
      <c r="S42" s="239"/>
      <c r="T42" s="240">
        <f t="shared" si="4"/>
        <v>16330</v>
      </c>
      <c r="U42" s="240">
        <f t="shared" si="4"/>
        <v>16215</v>
      </c>
      <c r="V42" s="240">
        <f t="shared" si="3"/>
        <v>16100</v>
      </c>
      <c r="W42" s="240">
        <f t="shared" si="3"/>
        <v>15985</v>
      </c>
      <c r="X42" s="240">
        <f t="shared" si="3"/>
        <v>15870</v>
      </c>
      <c r="Y42" s="240">
        <f t="shared" si="3"/>
        <v>15755</v>
      </c>
      <c r="Z42" s="240">
        <f t="shared" si="3"/>
        <v>15640</v>
      </c>
      <c r="AA42" s="240">
        <f t="shared" si="3"/>
        <v>15525</v>
      </c>
      <c r="AB42" s="240">
        <f t="shared" si="3"/>
        <v>15410</v>
      </c>
      <c r="AC42" s="240">
        <f t="shared" si="3"/>
        <v>15295</v>
      </c>
      <c r="AD42" s="240">
        <f t="shared" si="3"/>
        <v>15180</v>
      </c>
      <c r="AE42" s="242" t="s">
        <v>53</v>
      </c>
    </row>
    <row r="43" spans="1:32" ht="17.25" customHeight="1" x14ac:dyDescent="0.2">
      <c r="A43" s="74">
        <f t="shared" si="2"/>
        <v>31</v>
      </c>
      <c r="B43" s="159" t="s">
        <v>45</v>
      </c>
      <c r="C43" s="159" t="s">
        <v>97</v>
      </c>
      <c r="D43" s="114">
        <v>250</v>
      </c>
      <c r="E43" s="227" t="s">
        <v>47</v>
      </c>
      <c r="F43" s="78" t="s">
        <v>58</v>
      </c>
      <c r="G43" s="228">
        <v>4500</v>
      </c>
      <c r="H43" s="229">
        <v>65</v>
      </c>
      <c r="I43" s="229">
        <v>64.5</v>
      </c>
      <c r="J43" s="229">
        <v>64</v>
      </c>
      <c r="K43" s="229">
        <v>63.5</v>
      </c>
      <c r="L43" s="229">
        <v>63</v>
      </c>
      <c r="M43" s="229">
        <v>62.5</v>
      </c>
      <c r="N43" s="229">
        <v>62</v>
      </c>
      <c r="O43" s="229">
        <v>61.5</v>
      </c>
      <c r="P43" s="229">
        <v>61</v>
      </c>
      <c r="Q43" s="229">
        <v>60.5</v>
      </c>
      <c r="R43" s="229">
        <v>60</v>
      </c>
      <c r="S43" s="239"/>
      <c r="T43" s="240">
        <f t="shared" si="4"/>
        <v>16250</v>
      </c>
      <c r="U43" s="240">
        <f t="shared" si="4"/>
        <v>16125</v>
      </c>
      <c r="V43" s="240">
        <f t="shared" si="3"/>
        <v>16000</v>
      </c>
      <c r="W43" s="240">
        <f t="shared" si="3"/>
        <v>15875</v>
      </c>
      <c r="X43" s="240">
        <f t="shared" si="3"/>
        <v>15750</v>
      </c>
      <c r="Y43" s="240">
        <f t="shared" si="3"/>
        <v>15625</v>
      </c>
      <c r="Z43" s="240">
        <f t="shared" si="3"/>
        <v>15500</v>
      </c>
      <c r="AA43" s="240">
        <f t="shared" si="3"/>
        <v>15375</v>
      </c>
      <c r="AB43" s="240">
        <f t="shared" si="3"/>
        <v>15250</v>
      </c>
      <c r="AC43" s="240">
        <f t="shared" si="3"/>
        <v>15125</v>
      </c>
      <c r="AD43" s="240">
        <f t="shared" si="3"/>
        <v>15000</v>
      </c>
      <c r="AE43" s="104" t="s">
        <v>53</v>
      </c>
    </row>
    <row r="44" spans="1:32" ht="19.5" customHeight="1" x14ac:dyDescent="0.2">
      <c r="A44" s="74">
        <f t="shared" si="2"/>
        <v>32</v>
      </c>
      <c r="B44" s="159" t="s">
        <v>45</v>
      </c>
      <c r="C44" s="159" t="s">
        <v>98</v>
      </c>
      <c r="D44" s="114">
        <v>250</v>
      </c>
      <c r="E44" s="227" t="s">
        <v>47</v>
      </c>
      <c r="F44" s="78" t="s">
        <v>55</v>
      </c>
      <c r="G44" s="228">
        <v>3000</v>
      </c>
      <c r="H44" s="229">
        <v>55</v>
      </c>
      <c r="I44" s="229">
        <v>54.5</v>
      </c>
      <c r="J44" s="229">
        <v>54</v>
      </c>
      <c r="K44" s="229">
        <v>54</v>
      </c>
      <c r="L44" s="229">
        <v>54</v>
      </c>
      <c r="M44" s="229">
        <v>54</v>
      </c>
      <c r="N44" s="229">
        <v>54</v>
      </c>
      <c r="O44" s="229">
        <v>54</v>
      </c>
      <c r="P44" s="229">
        <v>53</v>
      </c>
      <c r="Q44" s="229">
        <v>53</v>
      </c>
      <c r="R44" s="229">
        <v>53</v>
      </c>
      <c r="S44" s="239"/>
      <c r="T44" s="240">
        <f t="shared" si="4"/>
        <v>13750</v>
      </c>
      <c r="U44" s="240">
        <f t="shared" si="4"/>
        <v>13625</v>
      </c>
      <c r="V44" s="240">
        <f t="shared" si="3"/>
        <v>13500</v>
      </c>
      <c r="W44" s="240">
        <f t="shared" si="3"/>
        <v>13500</v>
      </c>
      <c r="X44" s="240">
        <f t="shared" si="3"/>
        <v>13500</v>
      </c>
      <c r="Y44" s="240">
        <f t="shared" si="3"/>
        <v>13500</v>
      </c>
      <c r="Z44" s="240">
        <f t="shared" si="3"/>
        <v>13500</v>
      </c>
      <c r="AA44" s="240">
        <f t="shared" si="3"/>
        <v>13500</v>
      </c>
      <c r="AB44" s="240">
        <f t="shared" si="3"/>
        <v>13250</v>
      </c>
      <c r="AC44" s="240">
        <f t="shared" si="3"/>
        <v>13250</v>
      </c>
      <c r="AD44" s="240">
        <f t="shared" si="3"/>
        <v>13250</v>
      </c>
      <c r="AE44" s="104" t="s">
        <v>53</v>
      </c>
    </row>
    <row r="45" spans="1:32" s="219" customFormat="1" ht="15.75" x14ac:dyDescent="0.2">
      <c r="A45" s="74">
        <f t="shared" si="2"/>
        <v>33</v>
      </c>
      <c r="B45" s="159" t="s">
        <v>45</v>
      </c>
      <c r="C45" s="159" t="s">
        <v>99</v>
      </c>
      <c r="D45" s="114">
        <v>230</v>
      </c>
      <c r="E45" s="227" t="s">
        <v>47</v>
      </c>
      <c r="F45" s="78" t="s">
        <v>100</v>
      </c>
      <c r="G45" s="228">
        <v>3000</v>
      </c>
      <c r="H45" s="229">
        <v>70</v>
      </c>
      <c r="I45" s="229">
        <v>69.5</v>
      </c>
      <c r="J45" s="229">
        <v>69</v>
      </c>
      <c r="K45" s="229">
        <v>68.5</v>
      </c>
      <c r="L45" s="229">
        <v>68</v>
      </c>
      <c r="M45" s="229">
        <v>67.5</v>
      </c>
      <c r="N45" s="229">
        <v>67</v>
      </c>
      <c r="O45" s="229">
        <v>66.5</v>
      </c>
      <c r="P45" s="229">
        <v>66</v>
      </c>
      <c r="Q45" s="229">
        <v>65.5</v>
      </c>
      <c r="R45" s="229">
        <v>65</v>
      </c>
      <c r="S45" s="239"/>
      <c r="T45" s="240">
        <f t="shared" si="4"/>
        <v>16100</v>
      </c>
      <c r="U45" s="240">
        <f t="shared" si="4"/>
        <v>15985</v>
      </c>
      <c r="V45" s="240">
        <f t="shared" si="3"/>
        <v>15870</v>
      </c>
      <c r="W45" s="240">
        <f t="shared" si="3"/>
        <v>15755</v>
      </c>
      <c r="X45" s="240">
        <f t="shared" si="3"/>
        <v>15640</v>
      </c>
      <c r="Y45" s="240">
        <f t="shared" si="3"/>
        <v>15525</v>
      </c>
      <c r="Z45" s="240">
        <f t="shared" si="3"/>
        <v>15410</v>
      </c>
      <c r="AA45" s="240">
        <f t="shared" si="3"/>
        <v>15295</v>
      </c>
      <c r="AB45" s="240">
        <f t="shared" si="3"/>
        <v>15180</v>
      </c>
      <c r="AC45" s="240">
        <f t="shared" si="3"/>
        <v>15065</v>
      </c>
      <c r="AD45" s="240">
        <f t="shared" si="3"/>
        <v>14950</v>
      </c>
      <c r="AE45" s="242" t="s">
        <v>53</v>
      </c>
      <c r="AF45" s="68"/>
    </row>
    <row r="46" spans="1:32" ht="15.75" x14ac:dyDescent="0.2">
      <c r="A46" s="74">
        <f t="shared" si="2"/>
        <v>34</v>
      </c>
      <c r="B46" s="159" t="s">
        <v>45</v>
      </c>
      <c r="C46" s="159" t="s">
        <v>101</v>
      </c>
      <c r="D46" s="114">
        <v>230</v>
      </c>
      <c r="E46" s="230" t="s">
        <v>61</v>
      </c>
      <c r="F46" s="78" t="s">
        <v>102</v>
      </c>
      <c r="G46" s="228">
        <v>4000</v>
      </c>
      <c r="H46" s="229">
        <v>111</v>
      </c>
      <c r="I46" s="229">
        <v>110.5</v>
      </c>
      <c r="J46" s="229">
        <v>110</v>
      </c>
      <c r="K46" s="229">
        <v>109.5</v>
      </c>
      <c r="L46" s="229">
        <v>109</v>
      </c>
      <c r="M46" s="229">
        <v>108.5</v>
      </c>
      <c r="N46" s="229">
        <v>108</v>
      </c>
      <c r="O46" s="229">
        <v>107.5</v>
      </c>
      <c r="P46" s="229">
        <v>107</v>
      </c>
      <c r="Q46" s="229">
        <v>106.5</v>
      </c>
      <c r="R46" s="229">
        <v>106</v>
      </c>
      <c r="S46" s="239"/>
      <c r="T46" s="240">
        <f t="shared" si="4"/>
        <v>25530</v>
      </c>
      <c r="U46" s="240">
        <f t="shared" si="4"/>
        <v>25415</v>
      </c>
      <c r="V46" s="240">
        <f t="shared" si="3"/>
        <v>25300</v>
      </c>
      <c r="W46" s="240">
        <f t="shared" si="3"/>
        <v>25185</v>
      </c>
      <c r="X46" s="240">
        <f t="shared" si="3"/>
        <v>25070</v>
      </c>
      <c r="Y46" s="240">
        <f t="shared" si="3"/>
        <v>24955</v>
      </c>
      <c r="Z46" s="240">
        <f t="shared" si="3"/>
        <v>24840</v>
      </c>
      <c r="AA46" s="240">
        <f t="shared" si="3"/>
        <v>24725</v>
      </c>
      <c r="AB46" s="240">
        <f t="shared" si="3"/>
        <v>24610</v>
      </c>
      <c r="AC46" s="240">
        <f t="shared" si="3"/>
        <v>24495</v>
      </c>
      <c r="AD46" s="240">
        <f t="shared" si="3"/>
        <v>24380</v>
      </c>
      <c r="AE46" s="104" t="s">
        <v>53</v>
      </c>
    </row>
    <row r="47" spans="1:32" ht="15.75" x14ac:dyDescent="0.2">
      <c r="A47" s="74">
        <f t="shared" si="2"/>
        <v>35</v>
      </c>
      <c r="B47" s="159" t="s">
        <v>45</v>
      </c>
      <c r="C47" s="159" t="s">
        <v>103</v>
      </c>
      <c r="D47" s="114">
        <v>230</v>
      </c>
      <c r="E47" s="227" t="s">
        <v>47</v>
      </c>
      <c r="F47" s="78" t="s">
        <v>104</v>
      </c>
      <c r="G47" s="228">
        <v>4000</v>
      </c>
      <c r="H47" s="229">
        <v>99</v>
      </c>
      <c r="I47" s="229">
        <v>98.5</v>
      </c>
      <c r="J47" s="229">
        <v>98</v>
      </c>
      <c r="K47" s="229">
        <v>97.5</v>
      </c>
      <c r="L47" s="229">
        <v>97</v>
      </c>
      <c r="M47" s="229">
        <v>96.5</v>
      </c>
      <c r="N47" s="229">
        <v>96</v>
      </c>
      <c r="O47" s="229">
        <v>95.5</v>
      </c>
      <c r="P47" s="229">
        <v>95</v>
      </c>
      <c r="Q47" s="229">
        <v>94.5</v>
      </c>
      <c r="R47" s="229">
        <v>94</v>
      </c>
      <c r="S47" s="239"/>
      <c r="T47" s="240">
        <f t="shared" si="4"/>
        <v>22770</v>
      </c>
      <c r="U47" s="240">
        <f t="shared" si="4"/>
        <v>22655</v>
      </c>
      <c r="V47" s="240">
        <f t="shared" si="3"/>
        <v>22540</v>
      </c>
      <c r="W47" s="240">
        <f t="shared" si="3"/>
        <v>22425</v>
      </c>
      <c r="X47" s="240">
        <f t="shared" si="3"/>
        <v>22310</v>
      </c>
      <c r="Y47" s="240">
        <f t="shared" si="3"/>
        <v>22195</v>
      </c>
      <c r="Z47" s="240">
        <f t="shared" si="3"/>
        <v>22080</v>
      </c>
      <c r="AA47" s="240">
        <f t="shared" si="3"/>
        <v>21965</v>
      </c>
      <c r="AB47" s="240">
        <f t="shared" si="3"/>
        <v>21850</v>
      </c>
      <c r="AC47" s="240">
        <f t="shared" si="3"/>
        <v>21735</v>
      </c>
      <c r="AD47" s="240">
        <f t="shared" si="3"/>
        <v>21620</v>
      </c>
      <c r="AE47" s="104" t="s">
        <v>53</v>
      </c>
    </row>
    <row r="48" spans="1:32" s="219" customFormat="1" ht="15.75" x14ac:dyDescent="0.2">
      <c r="A48" s="74">
        <f t="shared" si="2"/>
        <v>36</v>
      </c>
      <c r="B48" s="159" t="s">
        <v>45</v>
      </c>
      <c r="C48" s="159" t="s">
        <v>105</v>
      </c>
      <c r="D48" s="114">
        <v>230</v>
      </c>
      <c r="E48" s="78" t="s">
        <v>47</v>
      </c>
      <c r="F48" s="78" t="s">
        <v>76</v>
      </c>
      <c r="G48" s="228">
        <v>3000</v>
      </c>
      <c r="H48" s="229">
        <v>64</v>
      </c>
      <c r="I48" s="229">
        <v>63.5</v>
      </c>
      <c r="J48" s="229">
        <v>63</v>
      </c>
      <c r="K48" s="229">
        <v>62.5</v>
      </c>
      <c r="L48" s="229">
        <v>62</v>
      </c>
      <c r="M48" s="229">
        <v>61.5</v>
      </c>
      <c r="N48" s="229">
        <v>61</v>
      </c>
      <c r="O48" s="229">
        <v>60.5</v>
      </c>
      <c r="P48" s="229">
        <v>60</v>
      </c>
      <c r="Q48" s="229">
        <v>59.5</v>
      </c>
      <c r="R48" s="229">
        <v>59</v>
      </c>
      <c r="S48" s="239"/>
      <c r="T48" s="240">
        <f t="shared" si="4"/>
        <v>14720</v>
      </c>
      <c r="U48" s="240">
        <f t="shared" si="4"/>
        <v>14605</v>
      </c>
      <c r="V48" s="240">
        <f t="shared" si="3"/>
        <v>14490</v>
      </c>
      <c r="W48" s="240">
        <f t="shared" si="3"/>
        <v>14375</v>
      </c>
      <c r="X48" s="240">
        <f t="shared" si="3"/>
        <v>14260</v>
      </c>
      <c r="Y48" s="240">
        <f t="shared" si="3"/>
        <v>14145</v>
      </c>
      <c r="Z48" s="240">
        <f t="shared" si="3"/>
        <v>14030</v>
      </c>
      <c r="AA48" s="240">
        <f t="shared" si="3"/>
        <v>13915</v>
      </c>
      <c r="AB48" s="240">
        <f t="shared" si="3"/>
        <v>13800</v>
      </c>
      <c r="AC48" s="240">
        <f t="shared" si="3"/>
        <v>13685</v>
      </c>
      <c r="AD48" s="240">
        <f t="shared" si="3"/>
        <v>13570</v>
      </c>
      <c r="AE48" s="242" t="s">
        <v>53</v>
      </c>
    </row>
    <row r="49" spans="1:32" s="219" customFormat="1" ht="15.75" x14ac:dyDescent="0.2">
      <c r="A49" s="221">
        <f t="shared" si="2"/>
        <v>37</v>
      </c>
      <c r="B49" s="231" t="s">
        <v>45</v>
      </c>
      <c r="C49" s="231" t="s">
        <v>106</v>
      </c>
      <c r="D49" s="232">
        <v>230</v>
      </c>
      <c r="E49" s="233" t="s">
        <v>47</v>
      </c>
      <c r="F49" s="233" t="s">
        <v>88</v>
      </c>
      <c r="G49" s="228">
        <v>4000</v>
      </c>
      <c r="H49" s="234">
        <v>111</v>
      </c>
      <c r="I49" s="234">
        <v>110.5</v>
      </c>
      <c r="J49" s="234">
        <v>110</v>
      </c>
      <c r="K49" s="234">
        <v>109.5</v>
      </c>
      <c r="L49" s="234">
        <v>109</v>
      </c>
      <c r="M49" s="234">
        <v>108.5</v>
      </c>
      <c r="N49" s="234">
        <v>108</v>
      </c>
      <c r="O49" s="234">
        <v>107.5</v>
      </c>
      <c r="P49" s="234">
        <v>107</v>
      </c>
      <c r="Q49" s="234">
        <v>106.5</v>
      </c>
      <c r="R49" s="234">
        <v>106</v>
      </c>
      <c r="S49" s="239"/>
      <c r="T49" s="238">
        <f t="shared" si="4"/>
        <v>25530</v>
      </c>
      <c r="U49" s="238">
        <f t="shared" si="4"/>
        <v>25415</v>
      </c>
      <c r="V49" s="238">
        <f t="shared" si="3"/>
        <v>25300</v>
      </c>
      <c r="W49" s="238">
        <f t="shared" si="3"/>
        <v>25185</v>
      </c>
      <c r="X49" s="238">
        <f t="shared" si="3"/>
        <v>25070</v>
      </c>
      <c r="Y49" s="238">
        <f t="shared" ref="Y49:AD51" si="5">$D49*M49</f>
        <v>24955</v>
      </c>
      <c r="Z49" s="238">
        <f t="shared" si="5"/>
        <v>24840</v>
      </c>
      <c r="AA49" s="238">
        <f t="shared" si="5"/>
        <v>24725</v>
      </c>
      <c r="AB49" s="238">
        <f t="shared" si="5"/>
        <v>24610</v>
      </c>
      <c r="AC49" s="238">
        <f t="shared" si="5"/>
        <v>24495</v>
      </c>
      <c r="AD49" s="238">
        <f t="shared" si="5"/>
        <v>24380</v>
      </c>
      <c r="AE49" s="241" t="s">
        <v>53</v>
      </c>
      <c r="AF49" s="68"/>
    </row>
    <row r="50" spans="1:32" s="219" customFormat="1" ht="15.75" x14ac:dyDescent="0.2">
      <c r="A50" s="221">
        <f t="shared" si="2"/>
        <v>38</v>
      </c>
      <c r="B50" s="231" t="s">
        <v>45</v>
      </c>
      <c r="C50" s="231" t="s">
        <v>107</v>
      </c>
      <c r="D50" s="232">
        <v>280</v>
      </c>
      <c r="E50" s="232" t="s">
        <v>108</v>
      </c>
      <c r="F50" s="233" t="s">
        <v>109</v>
      </c>
      <c r="G50" s="228">
        <v>4000</v>
      </c>
      <c r="H50" s="234">
        <v>27</v>
      </c>
      <c r="I50" s="234">
        <v>27</v>
      </c>
      <c r="J50" s="234">
        <v>27</v>
      </c>
      <c r="K50" s="234">
        <v>27</v>
      </c>
      <c r="L50" s="234">
        <v>27</v>
      </c>
      <c r="M50" s="234">
        <v>27</v>
      </c>
      <c r="N50" s="234">
        <v>27</v>
      </c>
      <c r="O50" s="234">
        <v>27</v>
      </c>
      <c r="P50" s="234">
        <v>27</v>
      </c>
      <c r="Q50" s="234">
        <v>27</v>
      </c>
      <c r="R50" s="234">
        <v>27</v>
      </c>
      <c r="S50" s="239"/>
      <c r="T50" s="238">
        <v>7600</v>
      </c>
      <c r="U50" s="238">
        <v>7600</v>
      </c>
      <c r="V50" s="238">
        <v>7600</v>
      </c>
      <c r="W50" s="238">
        <v>7600</v>
      </c>
      <c r="X50" s="238">
        <v>7600</v>
      </c>
      <c r="Y50" s="238">
        <v>7600</v>
      </c>
      <c r="Z50" s="238">
        <v>7600</v>
      </c>
      <c r="AA50" s="238">
        <v>7600</v>
      </c>
      <c r="AB50" s="238">
        <v>7600</v>
      </c>
      <c r="AC50" s="238">
        <v>7600</v>
      </c>
      <c r="AD50" s="238">
        <v>7600</v>
      </c>
      <c r="AE50" s="241" t="s">
        <v>110</v>
      </c>
      <c r="AF50" s="68"/>
    </row>
    <row r="51" spans="1:32" s="219" customFormat="1" ht="15.75" x14ac:dyDescent="0.2">
      <c r="A51" s="221">
        <f t="shared" si="2"/>
        <v>39</v>
      </c>
      <c r="B51" s="231" t="s">
        <v>45</v>
      </c>
      <c r="C51" s="231" t="s">
        <v>107</v>
      </c>
      <c r="D51" s="232">
        <v>230</v>
      </c>
      <c r="E51" s="223" t="s">
        <v>47</v>
      </c>
      <c r="F51" s="233" t="s">
        <v>111</v>
      </c>
      <c r="G51" s="228">
        <v>4000</v>
      </c>
      <c r="H51" s="234">
        <v>99</v>
      </c>
      <c r="I51" s="234">
        <v>98.5</v>
      </c>
      <c r="J51" s="234">
        <v>98</v>
      </c>
      <c r="K51" s="234">
        <v>97.5</v>
      </c>
      <c r="L51" s="234">
        <v>97</v>
      </c>
      <c r="M51" s="234">
        <v>96.5</v>
      </c>
      <c r="N51" s="234">
        <v>96</v>
      </c>
      <c r="O51" s="234">
        <v>95.5</v>
      </c>
      <c r="P51" s="234">
        <v>95</v>
      </c>
      <c r="Q51" s="234">
        <v>94.5</v>
      </c>
      <c r="R51" s="234">
        <v>94</v>
      </c>
      <c r="S51" s="239"/>
      <c r="T51" s="238">
        <f t="shared" si="4"/>
        <v>22770</v>
      </c>
      <c r="U51" s="238">
        <f t="shared" si="4"/>
        <v>22655</v>
      </c>
      <c r="V51" s="238">
        <f t="shared" si="4"/>
        <v>22540</v>
      </c>
      <c r="W51" s="238">
        <f t="shared" si="4"/>
        <v>22425</v>
      </c>
      <c r="X51" s="238">
        <f t="shared" si="4"/>
        <v>22310</v>
      </c>
      <c r="Y51" s="238">
        <f t="shared" si="5"/>
        <v>22195</v>
      </c>
      <c r="Z51" s="238">
        <f t="shared" si="5"/>
        <v>22080</v>
      </c>
      <c r="AA51" s="238">
        <f t="shared" si="5"/>
        <v>21965</v>
      </c>
      <c r="AB51" s="238">
        <f t="shared" si="5"/>
        <v>21850</v>
      </c>
      <c r="AC51" s="238">
        <f t="shared" si="5"/>
        <v>21735</v>
      </c>
      <c r="AD51" s="238">
        <f t="shared" si="5"/>
        <v>21620</v>
      </c>
      <c r="AE51" s="241" t="s">
        <v>49</v>
      </c>
      <c r="AF51" s="68"/>
    </row>
    <row r="52" spans="1:32" s="220" customFormat="1" ht="15.75" x14ac:dyDescent="0.2">
      <c r="A52" s="221">
        <f t="shared" si="2"/>
        <v>40</v>
      </c>
      <c r="B52" s="231" t="s">
        <v>45</v>
      </c>
      <c r="C52" s="231" t="s">
        <v>107</v>
      </c>
      <c r="D52" s="232">
        <v>200</v>
      </c>
      <c r="E52" s="223" t="s">
        <v>50</v>
      </c>
      <c r="F52" s="233" t="s">
        <v>111</v>
      </c>
      <c r="G52" s="228">
        <v>4000</v>
      </c>
      <c r="H52" s="234">
        <v>65</v>
      </c>
      <c r="I52" s="234">
        <v>64.5</v>
      </c>
      <c r="J52" s="234">
        <v>64</v>
      </c>
      <c r="K52" s="234">
        <v>63.5</v>
      </c>
      <c r="L52" s="234">
        <v>63</v>
      </c>
      <c r="M52" s="234">
        <v>62.5</v>
      </c>
      <c r="N52" s="234">
        <v>62</v>
      </c>
      <c r="O52" s="234">
        <v>61.5</v>
      </c>
      <c r="P52" s="234">
        <v>61</v>
      </c>
      <c r="Q52" s="234">
        <v>60.5</v>
      </c>
      <c r="R52" s="234">
        <v>60</v>
      </c>
      <c r="S52" s="239"/>
      <c r="T52" s="238">
        <v>13700</v>
      </c>
      <c r="U52" s="238">
        <v>13530</v>
      </c>
      <c r="V52" s="238">
        <v>13360</v>
      </c>
      <c r="W52" s="238">
        <v>13190</v>
      </c>
      <c r="X52" s="238">
        <v>13020</v>
      </c>
      <c r="Y52" s="238">
        <v>12850</v>
      </c>
      <c r="Z52" s="238">
        <v>12680</v>
      </c>
      <c r="AA52" s="238">
        <v>12510</v>
      </c>
      <c r="AB52" s="238">
        <v>12340</v>
      </c>
      <c r="AC52" s="238">
        <v>12170</v>
      </c>
      <c r="AD52" s="238">
        <v>12000</v>
      </c>
      <c r="AE52" s="242" t="s">
        <v>53</v>
      </c>
      <c r="AF52" s="218"/>
    </row>
    <row r="53" spans="1:32" x14ac:dyDescent="0.2">
      <c r="A53" s="219"/>
      <c r="B53" s="219"/>
      <c r="C53" s="219"/>
      <c r="D53" s="219"/>
      <c r="E53" s="219"/>
      <c r="F53" s="219"/>
      <c r="G53" s="219"/>
      <c r="H53" s="219"/>
      <c r="I53" s="219"/>
      <c r="J53" s="219"/>
      <c r="K53" s="219"/>
      <c r="L53" s="219"/>
      <c r="M53" s="219"/>
      <c r="N53" s="219"/>
      <c r="O53" s="219"/>
      <c r="P53" s="219"/>
      <c r="Q53" s="219"/>
      <c r="R53" s="219"/>
      <c r="S53" s="219"/>
      <c r="T53" s="219"/>
      <c r="U53" s="219"/>
      <c r="V53" s="219"/>
      <c r="W53" s="219"/>
      <c r="X53" s="219"/>
      <c r="Y53" s="219"/>
      <c r="Z53" s="219"/>
      <c r="AA53" s="219"/>
      <c r="AB53" s="219"/>
      <c r="AC53" s="219"/>
      <c r="AD53" s="219"/>
    </row>
    <row r="55" spans="1:32" x14ac:dyDescent="0.2">
      <c r="A55" s="80">
        <v>1</v>
      </c>
      <c r="B55" s="261" t="s">
        <v>112</v>
      </c>
      <c r="C55" s="261"/>
      <c r="D55" s="261"/>
      <c r="E55" s="261"/>
      <c r="F55" s="81"/>
      <c r="G55" s="81"/>
      <c r="H55" s="81"/>
      <c r="I55" s="81"/>
      <c r="J55" s="81"/>
      <c r="K55" s="81"/>
      <c r="L55" s="81"/>
      <c r="M55" s="262"/>
      <c r="N55" s="262"/>
      <c r="O55" s="262"/>
      <c r="P55" s="262"/>
      <c r="Q55" s="262"/>
    </row>
    <row r="56" spans="1:32" x14ac:dyDescent="0.2">
      <c r="A56" s="80">
        <v>2</v>
      </c>
      <c r="B56" s="261" t="s">
        <v>113</v>
      </c>
      <c r="C56" s="261"/>
      <c r="D56" s="261"/>
      <c r="E56" s="261"/>
      <c r="F56" s="261"/>
      <c r="G56" s="261"/>
      <c r="H56" s="261"/>
      <c r="I56" s="261"/>
      <c r="J56" s="261"/>
      <c r="K56" s="261"/>
      <c r="L56" s="261"/>
      <c r="M56" s="262"/>
      <c r="N56" s="262"/>
      <c r="O56" s="262"/>
      <c r="P56" s="262"/>
      <c r="Q56" s="262"/>
    </row>
    <row r="57" spans="1:32" x14ac:dyDescent="0.2">
      <c r="A57" s="80">
        <v>3</v>
      </c>
      <c r="B57" s="261" t="s">
        <v>114</v>
      </c>
      <c r="C57" s="261"/>
      <c r="D57" s="261"/>
      <c r="E57" s="261"/>
      <c r="F57" s="261"/>
      <c r="G57" s="261"/>
      <c r="H57" s="81"/>
      <c r="I57" s="81"/>
      <c r="J57" s="81"/>
      <c r="K57" s="81"/>
      <c r="L57" s="81"/>
      <c r="M57" s="262"/>
      <c r="N57" s="262"/>
      <c r="O57" s="262"/>
      <c r="P57" s="262"/>
      <c r="Q57" s="262"/>
    </row>
    <row r="58" spans="1:32" x14ac:dyDescent="0.2">
      <c r="A58" s="80">
        <v>4</v>
      </c>
      <c r="B58" s="261" t="s">
        <v>115</v>
      </c>
      <c r="C58" s="261"/>
      <c r="D58" s="261"/>
      <c r="E58" s="261"/>
      <c r="F58" s="261"/>
      <c r="G58" s="261"/>
      <c r="H58" s="261"/>
      <c r="I58" s="261"/>
      <c r="J58" s="261"/>
      <c r="K58" s="81"/>
      <c r="L58" s="81"/>
      <c r="M58" s="262"/>
      <c r="N58" s="262"/>
      <c r="O58" s="262"/>
      <c r="P58" s="262"/>
      <c r="Q58" s="262"/>
    </row>
    <row r="59" spans="1:32" x14ac:dyDescent="0.2">
      <c r="A59" s="80">
        <v>5</v>
      </c>
      <c r="B59" s="261" t="s">
        <v>116</v>
      </c>
      <c r="C59" s="261"/>
      <c r="D59" s="261"/>
      <c r="E59" s="261"/>
      <c r="F59" s="261"/>
      <c r="G59" s="261"/>
      <c r="H59" s="261"/>
      <c r="I59" s="261"/>
      <c r="J59" s="81"/>
      <c r="K59" s="81"/>
      <c r="L59" s="81"/>
      <c r="M59" s="262"/>
      <c r="N59" s="262"/>
      <c r="O59" s="262"/>
      <c r="P59" s="262"/>
      <c r="Q59" s="262"/>
    </row>
    <row r="60" spans="1:32" x14ac:dyDescent="0.2">
      <c r="A60" s="81"/>
      <c r="B60" s="81"/>
      <c r="C60" s="81"/>
      <c r="D60" s="81"/>
      <c r="E60" s="81"/>
      <c r="F60" s="81"/>
      <c r="G60" s="81"/>
      <c r="H60" s="81"/>
      <c r="I60" s="81"/>
      <c r="J60" s="81"/>
      <c r="K60" s="81"/>
      <c r="L60" s="81"/>
      <c r="M60" s="262"/>
      <c r="N60" s="262"/>
      <c r="O60" s="262"/>
      <c r="P60" s="262"/>
      <c r="Q60" s="262"/>
    </row>
    <row r="61" spans="1:32" s="64" customFormat="1" x14ac:dyDescent="0.2">
      <c r="A61" s="66">
        <v>6</v>
      </c>
      <c r="B61" s="50" t="s">
        <v>117</v>
      </c>
      <c r="C61" s="68"/>
      <c r="D61" s="68"/>
      <c r="E61" s="68"/>
      <c r="F61" s="68"/>
      <c r="G61" s="68"/>
      <c r="H61" s="68"/>
      <c r="I61" s="68"/>
      <c r="J61" s="68"/>
      <c r="K61" s="68"/>
      <c r="L61" s="68"/>
      <c r="M61" s="68"/>
      <c r="N61" s="68"/>
      <c r="O61" s="68"/>
      <c r="P61" s="68"/>
    </row>
    <row r="62" spans="1:32" s="64" customFormat="1" x14ac:dyDescent="0.2">
      <c r="A62" s="68"/>
      <c r="B62" s="68" t="s">
        <v>118</v>
      </c>
      <c r="C62" s="68"/>
      <c r="D62" s="68"/>
      <c r="E62" s="68"/>
      <c r="F62" s="68"/>
      <c r="G62" s="68"/>
      <c r="H62" s="68"/>
      <c r="I62" s="68"/>
      <c r="J62" s="68"/>
      <c r="K62" s="68"/>
      <c r="L62" s="68"/>
      <c r="M62" s="68"/>
      <c r="N62" s="68"/>
      <c r="O62" s="68"/>
      <c r="P62" s="68"/>
    </row>
    <row r="63" spans="1:32" s="64" customFormat="1" x14ac:dyDescent="0.2">
      <c r="A63" s="82"/>
      <c r="B63" s="68" t="s">
        <v>119</v>
      </c>
      <c r="C63" s="68"/>
      <c r="D63" s="68"/>
      <c r="E63" s="68"/>
      <c r="F63" s="68"/>
      <c r="G63" s="68"/>
      <c r="H63" s="68"/>
      <c r="I63" s="68"/>
      <c r="J63" s="68"/>
      <c r="K63" s="68"/>
      <c r="L63" s="68"/>
      <c r="M63" s="68"/>
      <c r="N63" s="68"/>
      <c r="O63" s="68"/>
      <c r="P63" s="68"/>
    </row>
    <row r="64" spans="1:32" s="64" customFormat="1" x14ac:dyDescent="0.2">
      <c r="A64" s="68"/>
      <c r="B64" s="67" t="s">
        <v>120</v>
      </c>
      <c r="C64" s="68"/>
      <c r="D64" s="68"/>
      <c r="E64" s="68"/>
      <c r="F64" s="68"/>
      <c r="G64" s="68"/>
      <c r="H64" s="68"/>
      <c r="I64" s="68"/>
      <c r="J64" s="68"/>
      <c r="K64" s="68"/>
      <c r="L64" s="68"/>
      <c r="M64" s="68"/>
      <c r="N64" s="68"/>
      <c r="O64" s="68"/>
      <c r="P64" s="68"/>
    </row>
    <row r="65" spans="1:17" x14ac:dyDescent="0.2">
      <c r="A65" s="81"/>
      <c r="B65" s="81"/>
      <c r="C65" s="81"/>
      <c r="D65" s="81"/>
      <c r="E65" s="81"/>
      <c r="F65" s="81"/>
      <c r="G65" s="81"/>
      <c r="H65" s="81"/>
      <c r="I65" s="81"/>
      <c r="J65" s="81"/>
      <c r="K65" s="81"/>
      <c r="L65" s="81"/>
      <c r="M65" s="92"/>
      <c r="N65" s="92"/>
      <c r="O65" s="92"/>
      <c r="P65" s="92"/>
      <c r="Q65" s="92"/>
    </row>
    <row r="66" spans="1:17" x14ac:dyDescent="0.2">
      <c r="A66" s="80">
        <v>7</v>
      </c>
      <c r="B66" s="263" t="s">
        <v>121</v>
      </c>
      <c r="C66" s="263"/>
      <c r="D66" s="263"/>
      <c r="E66" s="263"/>
      <c r="F66" s="81"/>
      <c r="G66" s="81"/>
      <c r="H66" s="81"/>
      <c r="I66" s="81"/>
      <c r="J66" s="81"/>
      <c r="K66" s="81"/>
      <c r="L66" s="81"/>
      <c r="M66" s="262"/>
      <c r="N66" s="262"/>
      <c r="O66" s="262"/>
      <c r="P66" s="262"/>
      <c r="Q66" s="262"/>
    </row>
    <row r="67" spans="1:17" x14ac:dyDescent="0.2">
      <c r="A67" s="83" t="s">
        <v>110</v>
      </c>
      <c r="B67" s="261" t="s">
        <v>122</v>
      </c>
      <c r="C67" s="261"/>
      <c r="D67" s="261"/>
      <c r="E67" s="261"/>
      <c r="F67" s="261"/>
      <c r="G67" s="261"/>
      <c r="H67" s="261"/>
      <c r="I67" s="261"/>
      <c r="J67" s="261"/>
      <c r="K67" s="261"/>
      <c r="L67" s="261"/>
      <c r="M67" s="261"/>
      <c r="N67" s="261"/>
      <c r="O67" s="262"/>
      <c r="P67" s="262"/>
      <c r="Q67" s="262"/>
    </row>
    <row r="68" spans="1:17" x14ac:dyDescent="0.2">
      <c r="A68" s="81"/>
      <c r="B68" s="81"/>
      <c r="C68" s="81"/>
      <c r="D68" s="81"/>
      <c r="E68" s="81"/>
      <c r="F68" s="81"/>
      <c r="G68" s="81"/>
      <c r="H68" s="81"/>
      <c r="I68" s="81"/>
      <c r="J68" s="81"/>
      <c r="K68" s="81"/>
      <c r="L68" s="81"/>
      <c r="M68" s="262"/>
      <c r="N68" s="262"/>
      <c r="O68" s="262"/>
      <c r="P68" s="262"/>
      <c r="Q68" s="262"/>
    </row>
    <row r="69" spans="1:17" x14ac:dyDescent="0.2">
      <c r="A69" s="80">
        <v>8</v>
      </c>
      <c r="B69" s="263" t="s">
        <v>123</v>
      </c>
      <c r="C69" s="263"/>
      <c r="D69" s="263"/>
      <c r="E69" s="263"/>
      <c r="F69" s="81"/>
      <c r="G69" s="81"/>
      <c r="H69" s="81"/>
      <c r="I69" s="81"/>
      <c r="J69" s="81"/>
      <c r="K69" s="81"/>
      <c r="L69" s="81"/>
      <c r="M69" s="262"/>
      <c r="N69" s="262"/>
      <c r="O69" s="262"/>
      <c r="P69" s="262"/>
      <c r="Q69" s="262"/>
    </row>
    <row r="70" spans="1:17" x14ac:dyDescent="0.2">
      <c r="A70" s="83" t="s">
        <v>110</v>
      </c>
      <c r="B70" s="261" t="s">
        <v>124</v>
      </c>
      <c r="C70" s="261"/>
      <c r="D70" s="261"/>
      <c r="E70" s="261"/>
      <c r="F70" s="261"/>
      <c r="G70" s="261"/>
      <c r="H70" s="261"/>
      <c r="I70" s="261"/>
      <c r="J70" s="261"/>
      <c r="K70" s="261"/>
      <c r="L70" s="261"/>
      <c r="M70" s="261"/>
      <c r="N70" s="261"/>
      <c r="O70" s="262"/>
      <c r="P70" s="262"/>
      <c r="Q70" s="262"/>
    </row>
    <row r="71" spans="1:17" x14ac:dyDescent="0.2">
      <c r="A71" s="81"/>
      <c r="B71" s="81"/>
      <c r="C71" s="81"/>
      <c r="D71" s="81"/>
      <c r="E71" s="81"/>
      <c r="F71" s="81"/>
      <c r="G71" s="81"/>
      <c r="H71" s="81"/>
      <c r="I71" s="81"/>
      <c r="J71" s="81"/>
      <c r="K71" s="81"/>
      <c r="L71" s="81"/>
      <c r="M71" s="262"/>
      <c r="N71" s="262"/>
      <c r="O71" s="262"/>
      <c r="P71" s="262"/>
      <c r="Q71" s="262"/>
    </row>
    <row r="72" spans="1:17" x14ac:dyDescent="0.2">
      <c r="A72" s="80">
        <v>9</v>
      </c>
      <c r="B72" s="263" t="s">
        <v>125</v>
      </c>
      <c r="C72" s="263"/>
      <c r="D72" s="263"/>
      <c r="E72" s="263"/>
      <c r="F72" s="81"/>
      <c r="G72" s="81"/>
      <c r="H72" s="81"/>
      <c r="I72" s="81"/>
      <c r="J72" s="81"/>
      <c r="K72" s="81"/>
      <c r="L72" s="81"/>
      <c r="M72" s="262"/>
      <c r="N72" s="262"/>
      <c r="O72" s="262"/>
      <c r="P72" s="262"/>
      <c r="Q72" s="262"/>
    </row>
    <row r="73" spans="1:17" x14ac:dyDescent="0.2">
      <c r="A73" s="83" t="s">
        <v>110</v>
      </c>
      <c r="B73" s="261" t="s">
        <v>126</v>
      </c>
      <c r="C73" s="261"/>
      <c r="D73" s="261"/>
      <c r="E73" s="261"/>
      <c r="F73" s="261"/>
      <c r="G73" s="261"/>
      <c r="H73" s="261"/>
      <c r="I73" s="261"/>
      <c r="J73" s="261"/>
      <c r="K73" s="261"/>
      <c r="L73" s="261"/>
      <c r="M73" s="261"/>
      <c r="N73" s="261"/>
      <c r="O73" s="262"/>
      <c r="P73" s="262"/>
      <c r="Q73" s="262"/>
    </row>
    <row r="74" spans="1:17" customFormat="1" ht="15" x14ac:dyDescent="0.25">
      <c r="A74" s="14"/>
      <c r="B74" s="3"/>
      <c r="C74" s="4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7" s="64" customFormat="1" x14ac:dyDescent="0.2">
      <c r="A75" s="66">
        <v>10</v>
      </c>
      <c r="B75" s="50" t="s">
        <v>127</v>
      </c>
      <c r="C75" s="67"/>
      <c r="D75" s="68"/>
      <c r="E75" s="68"/>
      <c r="F75" s="68"/>
      <c r="G75" s="68"/>
      <c r="H75" s="68"/>
      <c r="I75" s="68"/>
      <c r="J75" s="68"/>
      <c r="K75" s="68"/>
      <c r="L75" s="68"/>
      <c r="M75" s="68"/>
      <c r="N75" s="68"/>
      <c r="O75" s="68"/>
    </row>
    <row r="76" spans="1:17" s="64" customFormat="1" x14ac:dyDescent="0.2">
      <c r="A76" s="82" t="s">
        <v>110</v>
      </c>
      <c r="B76" s="67" t="s">
        <v>128</v>
      </c>
      <c r="C76" s="67"/>
      <c r="D76" s="68"/>
      <c r="E76" s="68"/>
      <c r="F76" s="68"/>
      <c r="G76" s="68"/>
      <c r="H76" s="68"/>
      <c r="I76" s="68"/>
      <c r="J76" s="68"/>
      <c r="K76" s="68"/>
      <c r="L76" s="68"/>
      <c r="M76" s="68"/>
      <c r="N76" s="68"/>
      <c r="O76" s="68"/>
    </row>
    <row r="77" spans="1:17" s="64" customFormat="1" x14ac:dyDescent="0.2">
      <c r="A77" s="82"/>
      <c r="B77" s="67" t="s">
        <v>129</v>
      </c>
      <c r="C77" s="67"/>
      <c r="D77" s="68"/>
      <c r="E77" s="68"/>
      <c r="F77" s="68"/>
      <c r="G77" s="68"/>
      <c r="H77" s="68"/>
      <c r="I77" s="68"/>
      <c r="J77" s="68"/>
      <c r="K77" s="68"/>
      <c r="L77" s="68"/>
      <c r="M77" s="68"/>
      <c r="N77" s="68"/>
      <c r="O77" s="68"/>
    </row>
    <row r="78" spans="1:17" s="64" customFormat="1" x14ac:dyDescent="0.2">
      <c r="A78" s="82" t="s">
        <v>110</v>
      </c>
      <c r="B78" s="67" t="s">
        <v>130</v>
      </c>
      <c r="C78" s="67"/>
      <c r="D78" s="68"/>
      <c r="E78" s="68"/>
      <c r="F78" s="68"/>
      <c r="G78" s="68"/>
      <c r="H78" s="68"/>
      <c r="I78" s="68"/>
      <c r="J78" s="68"/>
      <c r="K78" s="68"/>
      <c r="L78" s="68"/>
      <c r="M78" s="68"/>
      <c r="N78" s="68"/>
      <c r="O78" s="68"/>
    </row>
    <row r="79" spans="1:17" s="64" customFormat="1" x14ac:dyDescent="0.2">
      <c r="A79" s="82"/>
      <c r="B79" s="67" t="s">
        <v>131</v>
      </c>
      <c r="C79" s="67"/>
      <c r="D79" s="68"/>
      <c r="E79" s="68"/>
      <c r="F79" s="68"/>
      <c r="G79" s="68"/>
      <c r="H79" s="68"/>
      <c r="I79" s="68"/>
      <c r="J79" s="68"/>
      <c r="K79" s="68"/>
      <c r="L79" s="68"/>
      <c r="M79" s="68"/>
      <c r="N79" s="68"/>
      <c r="O79" s="68"/>
    </row>
    <row r="80" spans="1:17" s="64" customFormat="1" x14ac:dyDescent="0.2">
      <c r="A80" s="82"/>
      <c r="B80" s="67" t="s">
        <v>132</v>
      </c>
      <c r="C80" s="67"/>
      <c r="D80" s="68"/>
      <c r="E80" s="68"/>
      <c r="F80" s="68"/>
      <c r="G80" s="68"/>
      <c r="H80" s="68"/>
      <c r="I80" s="68"/>
      <c r="J80" s="68"/>
      <c r="K80" s="68"/>
      <c r="L80" s="68"/>
      <c r="M80" s="68"/>
      <c r="N80" s="68"/>
      <c r="O80" s="68"/>
    </row>
    <row r="81" spans="1:17" s="64" customFormat="1" x14ac:dyDescent="0.2">
      <c r="A81" s="82" t="s">
        <v>110</v>
      </c>
      <c r="B81" s="68" t="s">
        <v>133</v>
      </c>
      <c r="C81" s="84"/>
      <c r="D81" s="84"/>
      <c r="E81" s="84"/>
      <c r="F81" s="84"/>
      <c r="G81" s="84"/>
      <c r="H81" s="84"/>
      <c r="I81" s="84"/>
      <c r="J81" s="84"/>
      <c r="K81" s="84"/>
      <c r="L81" s="84"/>
      <c r="M81" s="84"/>
      <c r="N81" s="84"/>
      <c r="O81" s="84"/>
    </row>
    <row r="82" spans="1:17" s="64" customFormat="1" x14ac:dyDescent="0.2">
      <c r="A82" s="66"/>
      <c r="B82" s="67" t="s">
        <v>129</v>
      </c>
      <c r="C82" s="85"/>
      <c r="D82" s="85"/>
      <c r="E82" s="85"/>
      <c r="F82" s="85"/>
      <c r="G82" s="85"/>
      <c r="H82" s="85"/>
      <c r="I82" s="85"/>
      <c r="J82" s="85"/>
      <c r="K82" s="85"/>
      <c r="L82" s="85"/>
      <c r="M82" s="85"/>
      <c r="N82" s="85"/>
      <c r="O82" s="85"/>
    </row>
    <row r="83" spans="1:17" x14ac:dyDescent="0.2">
      <c r="A83" s="81"/>
      <c r="B83" s="81"/>
      <c r="C83" s="81"/>
      <c r="D83" s="81"/>
      <c r="E83" s="81"/>
      <c r="F83" s="81"/>
      <c r="G83" s="81"/>
      <c r="H83" s="81"/>
      <c r="I83" s="81"/>
      <c r="J83" s="81"/>
      <c r="K83" s="81"/>
      <c r="L83" s="81"/>
      <c r="M83" s="262"/>
      <c r="N83" s="262"/>
      <c r="O83" s="262"/>
      <c r="P83" s="262"/>
      <c r="Q83" s="262"/>
    </row>
    <row r="84" spans="1:17" x14ac:dyDescent="0.2">
      <c r="A84" s="80">
        <v>11</v>
      </c>
      <c r="B84" s="263" t="s">
        <v>134</v>
      </c>
      <c r="C84" s="263"/>
      <c r="D84" s="81"/>
      <c r="E84" s="81"/>
      <c r="F84" s="81"/>
      <c r="G84" s="81"/>
      <c r="H84" s="81"/>
      <c r="I84" s="81"/>
      <c r="J84" s="81"/>
      <c r="K84" s="81"/>
      <c r="L84" s="81"/>
      <c r="M84" s="262"/>
      <c r="N84" s="262"/>
      <c r="O84" s="262"/>
      <c r="P84" s="262"/>
      <c r="Q84" s="262"/>
    </row>
    <row r="85" spans="1:17" x14ac:dyDescent="0.2">
      <c r="A85" s="81"/>
      <c r="B85" s="261" t="s">
        <v>135</v>
      </c>
      <c r="C85" s="261"/>
      <c r="D85" s="261"/>
      <c r="E85" s="261"/>
      <c r="F85" s="261"/>
      <c r="G85" s="261"/>
      <c r="H85" s="261"/>
      <c r="I85" s="261"/>
      <c r="J85" s="261"/>
      <c r="K85" s="261"/>
      <c r="L85" s="261"/>
      <c r="M85" s="261"/>
      <c r="N85" s="262"/>
      <c r="O85" s="262"/>
      <c r="P85" s="262"/>
      <c r="Q85" s="262"/>
    </row>
    <row r="86" spans="1:17" ht="13.5" x14ac:dyDescent="0.2">
      <c r="A86" s="81"/>
      <c r="B86" s="261" t="s">
        <v>136</v>
      </c>
      <c r="C86" s="261"/>
      <c r="D86" s="261"/>
      <c r="E86" s="261"/>
      <c r="F86" s="261"/>
      <c r="G86" s="261"/>
      <c r="H86" s="261"/>
      <c r="I86" s="261"/>
      <c r="J86" s="261"/>
      <c r="K86" s="261"/>
      <c r="L86" s="261"/>
      <c r="M86" s="261"/>
      <c r="N86" s="261"/>
      <c r="O86" s="262"/>
      <c r="P86" s="262"/>
      <c r="Q86" s="262"/>
    </row>
    <row r="87" spans="1:17" x14ac:dyDescent="0.2">
      <c r="A87" s="81"/>
      <c r="B87" s="81"/>
      <c r="C87" s="81"/>
      <c r="D87" s="81"/>
      <c r="E87" s="81"/>
      <c r="F87" s="81"/>
      <c r="G87" s="81"/>
      <c r="H87" s="81"/>
      <c r="I87" s="81"/>
      <c r="J87" s="81"/>
      <c r="K87" s="81"/>
      <c r="L87" s="81"/>
      <c r="M87" s="262"/>
      <c r="N87" s="262"/>
      <c r="O87" s="262"/>
      <c r="P87" s="262"/>
      <c r="Q87" s="262"/>
    </row>
    <row r="88" spans="1:17" x14ac:dyDescent="0.2">
      <c r="A88" s="80">
        <v>12</v>
      </c>
      <c r="B88" s="263" t="s">
        <v>137</v>
      </c>
      <c r="C88" s="263"/>
      <c r="D88" s="81"/>
      <c r="E88" s="81"/>
      <c r="F88" s="81"/>
      <c r="G88" s="81"/>
      <c r="H88" s="81"/>
      <c r="I88" s="81"/>
      <c r="J88" s="81"/>
      <c r="K88" s="81"/>
      <c r="L88" s="81"/>
      <c r="M88" s="262"/>
      <c r="N88" s="262"/>
      <c r="O88" s="262"/>
      <c r="P88" s="262"/>
      <c r="Q88" s="262"/>
    </row>
    <row r="89" spans="1:17" x14ac:dyDescent="0.2">
      <c r="A89" s="81"/>
      <c r="B89" s="261" t="s">
        <v>138</v>
      </c>
      <c r="C89" s="261"/>
      <c r="D89" s="261"/>
      <c r="E89" s="261"/>
      <c r="F89" s="261"/>
      <c r="G89" s="261"/>
      <c r="H89" s="261"/>
      <c r="I89" s="261"/>
      <c r="J89" s="261"/>
      <c r="K89" s="261"/>
      <c r="L89" s="261"/>
      <c r="M89" s="261"/>
      <c r="N89" s="261"/>
      <c r="O89" s="261"/>
      <c r="P89" s="262"/>
      <c r="Q89" s="262"/>
    </row>
    <row r="90" spans="1:17" customFormat="1" ht="15" x14ac:dyDescent="0.25">
      <c r="A90" s="15"/>
      <c r="B90" s="68" t="s">
        <v>139</v>
      </c>
      <c r="C90" s="2"/>
      <c r="D90" s="2"/>
      <c r="E90" s="2"/>
      <c r="F90" s="2"/>
      <c r="G90" s="2"/>
      <c r="H90" s="15"/>
      <c r="I90" s="15"/>
      <c r="J90" s="15"/>
      <c r="K90" s="15"/>
      <c r="L90" s="15"/>
      <c r="M90" s="15"/>
      <c r="N90" s="15"/>
      <c r="O90" s="15"/>
      <c r="P90" s="15"/>
    </row>
    <row r="91" spans="1:17" customFormat="1" ht="15" x14ac:dyDescent="0.25">
      <c r="A91" s="15"/>
      <c r="B91" s="68" t="s">
        <v>140</v>
      </c>
      <c r="C91" s="2"/>
      <c r="D91" s="2"/>
      <c r="E91" s="2"/>
      <c r="F91" s="2"/>
      <c r="G91" s="2"/>
      <c r="H91" s="15"/>
      <c r="I91" s="15"/>
      <c r="J91" s="15"/>
      <c r="K91" s="15"/>
      <c r="L91" s="15"/>
      <c r="M91" s="15"/>
      <c r="N91" s="15"/>
      <c r="O91" s="15"/>
      <c r="P91" s="15"/>
    </row>
    <row r="92" spans="1:17" x14ac:dyDescent="0.2">
      <c r="A92" s="81"/>
      <c r="B92" s="261" t="s">
        <v>141</v>
      </c>
      <c r="C92" s="261"/>
      <c r="D92" s="261"/>
      <c r="E92" s="261"/>
      <c r="F92" s="261"/>
      <c r="G92" s="261"/>
      <c r="H92" s="261"/>
      <c r="I92" s="261"/>
      <c r="J92" s="81"/>
      <c r="K92" s="81"/>
      <c r="L92" s="81"/>
      <c r="M92" s="262"/>
      <c r="N92" s="262"/>
      <c r="O92" s="262"/>
      <c r="P92" s="262"/>
      <c r="Q92" s="262"/>
    </row>
    <row r="93" spans="1:17" x14ac:dyDescent="0.2">
      <c r="A93" s="81"/>
      <c r="B93" s="81"/>
      <c r="C93" s="81"/>
      <c r="D93" s="81"/>
      <c r="E93" s="81"/>
      <c r="F93" s="81"/>
      <c r="G93" s="81"/>
      <c r="H93" s="81"/>
      <c r="I93" s="81"/>
      <c r="J93" s="81"/>
      <c r="K93" s="81"/>
      <c r="L93" s="81"/>
      <c r="M93" s="262"/>
      <c r="N93" s="262"/>
      <c r="O93" s="262"/>
      <c r="P93" s="262"/>
      <c r="Q93" s="262"/>
    </row>
    <row r="94" spans="1:17" x14ac:dyDescent="0.2">
      <c r="A94" s="81">
        <v>13</v>
      </c>
      <c r="B94" s="263" t="s">
        <v>142</v>
      </c>
      <c r="C94" s="263"/>
      <c r="D94" s="81"/>
      <c r="E94" s="81"/>
      <c r="F94" s="81"/>
      <c r="G94" s="81"/>
      <c r="H94" s="81"/>
      <c r="I94" s="81"/>
      <c r="J94" s="81"/>
      <c r="K94" s="81"/>
      <c r="L94" s="81"/>
      <c r="M94" s="262"/>
      <c r="N94" s="262"/>
      <c r="O94" s="262"/>
      <c r="P94" s="262"/>
      <c r="Q94" s="262"/>
    </row>
    <row r="95" spans="1:17" x14ac:dyDescent="0.2">
      <c r="A95" s="81"/>
      <c r="B95" s="261" t="s">
        <v>143</v>
      </c>
      <c r="C95" s="261"/>
      <c r="D95" s="261"/>
      <c r="E95" s="261"/>
      <c r="F95" s="261"/>
      <c r="G95" s="261"/>
      <c r="H95" s="261"/>
      <c r="I95" s="261"/>
      <c r="J95" s="261"/>
      <c r="K95" s="261"/>
      <c r="L95" s="261"/>
      <c r="M95" s="261"/>
      <c r="N95" s="261"/>
      <c r="O95" s="261"/>
      <c r="P95" s="261"/>
      <c r="Q95" s="92"/>
    </row>
    <row r="96" spans="1:17" x14ac:dyDescent="0.2">
      <c r="A96" s="81"/>
      <c r="B96" s="261" t="s">
        <v>144</v>
      </c>
      <c r="C96" s="261"/>
      <c r="D96" s="261"/>
      <c r="E96" s="261"/>
      <c r="F96" s="261"/>
      <c r="G96" s="261"/>
      <c r="H96" s="261"/>
      <c r="I96" s="261"/>
      <c r="J96" s="261"/>
      <c r="K96" s="261"/>
      <c r="L96" s="261"/>
      <c r="M96" s="261"/>
      <c r="N96" s="261"/>
      <c r="O96" s="261"/>
      <c r="P96" s="261"/>
      <c r="Q96" s="261"/>
    </row>
    <row r="97" spans="1:17" x14ac:dyDescent="0.2">
      <c r="A97" s="81"/>
      <c r="B97" s="261" t="s">
        <v>145</v>
      </c>
      <c r="C97" s="261"/>
      <c r="D97" s="261"/>
      <c r="E97" s="261"/>
      <c r="F97" s="261"/>
      <c r="G97" s="261"/>
      <c r="H97" s="261"/>
      <c r="I97" s="261"/>
      <c r="J97" s="261"/>
      <c r="K97" s="261"/>
      <c r="L97" s="261"/>
      <c r="M97" s="262"/>
      <c r="N97" s="262"/>
      <c r="O97" s="262"/>
      <c r="P97" s="262"/>
      <c r="Q97" s="262"/>
    </row>
    <row r="98" spans="1:17" x14ac:dyDescent="0.2">
      <c r="A98" s="81"/>
      <c r="B98" s="81"/>
      <c r="C98" s="81"/>
      <c r="D98" s="81"/>
      <c r="E98" s="81"/>
      <c r="F98" s="81"/>
      <c r="G98" s="81"/>
      <c r="H98" s="81"/>
      <c r="I98" s="81"/>
      <c r="J98" s="81"/>
      <c r="K98" s="81"/>
      <c r="L98" s="81"/>
      <c r="M98" s="262"/>
      <c r="N98" s="262"/>
      <c r="O98" s="262"/>
      <c r="P98" s="262"/>
      <c r="Q98" s="262"/>
    </row>
    <row r="99" spans="1:17" x14ac:dyDescent="0.2">
      <c r="A99" s="243">
        <v>14</v>
      </c>
      <c r="B99" s="243" t="s">
        <v>146</v>
      </c>
      <c r="C99" s="243"/>
      <c r="D99" s="243"/>
      <c r="E99" s="243"/>
      <c r="F99" s="243"/>
      <c r="G99" s="243"/>
      <c r="H99" s="243"/>
      <c r="I99" s="243"/>
      <c r="J99" s="243"/>
      <c r="K99" s="243"/>
      <c r="L99" s="243"/>
      <c r="M99" s="244"/>
      <c r="N99" s="244"/>
      <c r="O99" s="244"/>
      <c r="P99" s="244"/>
      <c r="Q99" s="245"/>
    </row>
    <row r="100" spans="1:17" x14ac:dyDescent="0.2">
      <c r="A100" s="81"/>
      <c r="B100" s="81"/>
      <c r="C100" s="81"/>
      <c r="D100" s="81"/>
      <c r="E100" s="81"/>
      <c r="F100" s="81"/>
      <c r="G100" s="81"/>
      <c r="H100" s="81"/>
      <c r="I100" s="81"/>
      <c r="J100" s="81"/>
      <c r="K100" s="81"/>
      <c r="L100" s="81"/>
      <c r="M100" s="92"/>
      <c r="N100" s="92"/>
      <c r="O100" s="92"/>
      <c r="P100" s="92"/>
      <c r="Q100" s="92"/>
    </row>
    <row r="101" spans="1:17" x14ac:dyDescent="0.2">
      <c r="A101" s="81"/>
      <c r="B101" s="81"/>
      <c r="C101" s="81"/>
      <c r="D101" s="81"/>
      <c r="E101" s="81"/>
      <c r="F101" s="81"/>
      <c r="G101" s="81"/>
      <c r="H101" s="81"/>
      <c r="I101" s="81"/>
      <c r="J101" s="81"/>
      <c r="K101" s="81"/>
      <c r="L101" s="81"/>
      <c r="M101" s="92"/>
      <c r="N101" s="92"/>
      <c r="O101" s="92"/>
      <c r="P101" s="92"/>
      <c r="Q101" s="92"/>
    </row>
    <row r="102" spans="1:17" x14ac:dyDescent="0.2">
      <c r="A102" s="81"/>
      <c r="B102" s="81"/>
      <c r="C102" s="81"/>
      <c r="D102" s="81"/>
      <c r="E102" s="81"/>
      <c r="F102" s="81"/>
      <c r="G102" s="81"/>
      <c r="H102" s="81"/>
      <c r="I102" s="81"/>
      <c r="J102" s="81"/>
      <c r="K102" s="81"/>
      <c r="L102" s="81"/>
      <c r="M102" s="92"/>
      <c r="N102" s="92"/>
      <c r="O102" s="92"/>
      <c r="P102" s="92"/>
      <c r="Q102" s="92"/>
    </row>
    <row r="103" spans="1:17" x14ac:dyDescent="0.2">
      <c r="A103" s="81"/>
      <c r="B103" s="261" t="s">
        <v>522</v>
      </c>
      <c r="C103" s="261"/>
      <c r="D103" s="261"/>
      <c r="E103" s="81"/>
      <c r="F103" s="81"/>
      <c r="G103" s="81"/>
      <c r="H103" s="81"/>
      <c r="I103" s="81"/>
      <c r="J103" s="81"/>
      <c r="K103" s="81"/>
      <c r="L103" s="81"/>
      <c r="M103" s="262"/>
      <c r="N103" s="262"/>
      <c r="O103" s="262"/>
      <c r="P103" s="262"/>
      <c r="Q103" s="262"/>
    </row>
  </sheetData>
  <sheetProtection algorithmName="SHA-512" hashValue="81OpZr2WEd8rvs00+sd4fM0a6sQMofPKVrrpC8WSUDU8d6zsBYRqdikx8BI/q/N3tSlHxLWcQ31dexoIolFm6A==" saltValue="PZIRlwrMen524cspT1Gdlw==" spinCount="100000" sheet="1" objects="1" scenarios="1"/>
  <sortState xmlns:xlrd2="http://schemas.microsoft.com/office/spreadsheetml/2017/richdata2" ref="A13:AG51">
    <sortCondition ref="A13:A51"/>
  </sortState>
  <mergeCells count="60">
    <mergeCell ref="Z1:AE1"/>
    <mergeCell ref="H11:R11"/>
    <mergeCell ref="T11:W11"/>
    <mergeCell ref="B55:E55"/>
    <mergeCell ref="M55:Q55"/>
    <mergeCell ref="F11:F12"/>
    <mergeCell ref="G11:G12"/>
    <mergeCell ref="AE11:AE12"/>
    <mergeCell ref="B56:L56"/>
    <mergeCell ref="M56:Q56"/>
    <mergeCell ref="B57:G57"/>
    <mergeCell ref="M57:Q57"/>
    <mergeCell ref="B58:J58"/>
    <mergeCell ref="M58:Q58"/>
    <mergeCell ref="B59:I59"/>
    <mergeCell ref="M59:Q59"/>
    <mergeCell ref="M60:Q60"/>
    <mergeCell ref="B66:E66"/>
    <mergeCell ref="M66:Q66"/>
    <mergeCell ref="B67:N67"/>
    <mergeCell ref="O67:Q67"/>
    <mergeCell ref="M68:Q68"/>
    <mergeCell ref="B69:E69"/>
    <mergeCell ref="M69:Q69"/>
    <mergeCell ref="B70:N70"/>
    <mergeCell ref="O70:Q70"/>
    <mergeCell ref="M71:Q71"/>
    <mergeCell ref="B72:E72"/>
    <mergeCell ref="M72:Q72"/>
    <mergeCell ref="B73:N73"/>
    <mergeCell ref="O73:Q73"/>
    <mergeCell ref="M83:Q83"/>
    <mergeCell ref="B84:C84"/>
    <mergeCell ref="M84:Q84"/>
    <mergeCell ref="B85:M85"/>
    <mergeCell ref="N85:Q85"/>
    <mergeCell ref="B86:N86"/>
    <mergeCell ref="O86:Q86"/>
    <mergeCell ref="M87:Q87"/>
    <mergeCell ref="B88:C88"/>
    <mergeCell ref="M88:Q88"/>
    <mergeCell ref="B89:O89"/>
    <mergeCell ref="P89:Q89"/>
    <mergeCell ref="B92:I92"/>
    <mergeCell ref="M92:Q92"/>
    <mergeCell ref="M93:Q93"/>
    <mergeCell ref="B94:C94"/>
    <mergeCell ref="M94:Q94"/>
    <mergeCell ref="B95:P95"/>
    <mergeCell ref="B96:Q96"/>
    <mergeCell ref="B97:L97"/>
    <mergeCell ref="M97:Q97"/>
    <mergeCell ref="M98:Q98"/>
    <mergeCell ref="B103:D103"/>
    <mergeCell ref="M103:Q103"/>
    <mergeCell ref="A11:A12"/>
    <mergeCell ref="B11:B12"/>
    <mergeCell ref="C11:C12"/>
    <mergeCell ref="D11:D12"/>
    <mergeCell ref="E11:E12"/>
  </mergeCells>
  <pageMargins left="0.25" right="0.25" top="0.75" bottom="0.75" header="0.3" footer="0.3"/>
  <pageSetup paperSize="9" scale="66" orientation="landscape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O77"/>
  <sheetViews>
    <sheetView topLeftCell="A28" zoomScale="85" zoomScaleNormal="85" workbookViewId="0">
      <selection activeCell="B62" sqref="B62"/>
    </sheetView>
  </sheetViews>
  <sheetFormatPr defaultColWidth="9" defaultRowHeight="15" x14ac:dyDescent="0.25"/>
  <cols>
    <col min="1" max="1" width="3" style="15" customWidth="1"/>
    <col min="2" max="5" width="6.28515625" style="15" customWidth="1"/>
    <col min="6" max="6" width="6.5703125" style="15" customWidth="1"/>
    <col min="7" max="8" width="6" style="15" customWidth="1"/>
    <col min="9" max="12" width="5.85546875" style="15" customWidth="1"/>
    <col min="13" max="13" width="12.7109375" style="15" customWidth="1"/>
    <col min="14" max="14" width="6.42578125" style="15" customWidth="1"/>
    <col min="15" max="15" width="9.140625" style="15"/>
  </cols>
  <sheetData>
    <row r="1" spans="1:15" x14ac:dyDescent="0.25">
      <c r="A1" s="2"/>
      <c r="B1" s="3"/>
      <c r="C1" s="4"/>
      <c r="D1" s="2"/>
      <c r="E1" s="2"/>
      <c r="F1" s="2" t="s">
        <v>0</v>
      </c>
      <c r="G1" s="2"/>
      <c r="H1" s="5"/>
      <c r="I1" s="264" t="s">
        <v>1</v>
      </c>
      <c r="J1" s="264"/>
      <c r="K1" s="264"/>
      <c r="L1" s="264"/>
      <c r="M1" s="264"/>
      <c r="N1" s="264"/>
      <c r="O1" s="264"/>
    </row>
    <row r="2" spans="1:15" x14ac:dyDescent="0.25">
      <c r="F2" s="2" t="s">
        <v>2</v>
      </c>
    </row>
    <row r="3" spans="1:15" x14ac:dyDescent="0.25">
      <c r="A3" s="2"/>
      <c r="B3" s="3"/>
      <c r="C3" s="4"/>
      <c r="D3" s="2"/>
      <c r="E3" s="2"/>
      <c r="F3" s="2" t="s">
        <v>5</v>
      </c>
      <c r="G3" s="2"/>
      <c r="H3" s="2"/>
      <c r="I3" s="2"/>
      <c r="J3" s="2" t="s">
        <v>3</v>
      </c>
      <c r="K3" s="2"/>
      <c r="L3" s="2"/>
      <c r="M3" s="2" t="s">
        <v>4</v>
      </c>
      <c r="N3" s="2"/>
      <c r="O3" s="2"/>
    </row>
    <row r="4" spans="1:15" x14ac:dyDescent="0.25">
      <c r="A4" s="2"/>
      <c r="B4" s="3"/>
      <c r="C4" s="4"/>
      <c r="D4" s="2"/>
      <c r="E4" s="2"/>
      <c r="F4" s="2"/>
      <c r="G4" s="2"/>
      <c r="H4" s="2"/>
      <c r="I4" s="2"/>
      <c r="J4" s="2" t="s">
        <v>6</v>
      </c>
      <c r="K4" s="2"/>
      <c r="L4" s="2"/>
      <c r="M4" s="2" t="s">
        <v>7</v>
      </c>
      <c r="N4" s="2"/>
      <c r="O4" s="2"/>
    </row>
    <row r="5" spans="1:15" x14ac:dyDescent="0.25">
      <c r="A5" s="2"/>
      <c r="B5" s="3"/>
      <c r="C5" s="4"/>
      <c r="D5" s="2"/>
      <c r="E5" s="2"/>
      <c r="F5" s="2" t="s">
        <v>10</v>
      </c>
      <c r="G5" s="2"/>
      <c r="H5" s="2"/>
      <c r="I5" s="2"/>
      <c r="J5" s="2" t="s">
        <v>8</v>
      </c>
      <c r="K5" s="2"/>
      <c r="L5" s="2"/>
      <c r="M5" s="2" t="s">
        <v>9</v>
      </c>
      <c r="N5" s="2"/>
      <c r="O5" s="2"/>
    </row>
    <row r="6" spans="1:15" x14ac:dyDescent="0.25">
      <c r="A6" s="6"/>
      <c r="B6" s="7"/>
      <c r="C6" s="8"/>
      <c r="D6" s="6"/>
      <c r="E6" s="6"/>
      <c r="F6" s="6"/>
      <c r="G6" s="6"/>
      <c r="H6" s="6"/>
      <c r="I6" s="6"/>
      <c r="J6" s="6"/>
      <c r="K6" s="6"/>
      <c r="L6" s="6"/>
      <c r="M6" s="6" t="s">
        <v>11</v>
      </c>
      <c r="N6" s="6"/>
      <c r="O6" s="6"/>
    </row>
    <row r="7" spans="1:15" x14ac:dyDescent="0.25">
      <c r="A7" s="2"/>
      <c r="B7" s="3"/>
      <c r="C7" s="4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</row>
    <row r="8" spans="1:15" x14ac:dyDescent="0.25">
      <c r="A8" s="2"/>
      <c r="B8" s="3"/>
      <c r="C8" s="4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0"/>
    </row>
    <row r="9" spans="1:15" x14ac:dyDescent="0.25">
      <c r="A9" s="2"/>
      <c r="B9" s="3"/>
      <c r="C9" s="4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1"/>
    </row>
    <row r="10" spans="1:15" x14ac:dyDescent="0.25">
      <c r="A10" s="2"/>
      <c r="B10" s="3"/>
      <c r="C10" s="4"/>
      <c r="D10" s="2"/>
      <c r="E10" s="2"/>
      <c r="F10" s="2"/>
      <c r="G10" s="2"/>
      <c r="H10" s="2"/>
      <c r="I10" s="2"/>
      <c r="J10" s="2"/>
      <c r="K10" s="2"/>
      <c r="L10" s="2"/>
      <c r="M10" s="347" t="s">
        <v>521</v>
      </c>
      <c r="N10" s="347"/>
      <c r="O10" s="347"/>
    </row>
    <row r="11" spans="1:15" x14ac:dyDescent="0.25">
      <c r="A11" s="2"/>
      <c r="B11" s="3"/>
      <c r="C11" s="4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1"/>
    </row>
    <row r="12" spans="1:15" x14ac:dyDescent="0.25">
      <c r="A12" s="2"/>
      <c r="B12" s="3"/>
      <c r="C12" s="4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1"/>
    </row>
    <row r="13" spans="1:15" x14ac:dyDescent="0.25">
      <c r="A13" s="2"/>
      <c r="B13" s="16" t="s">
        <v>250</v>
      </c>
      <c r="C13" s="16"/>
      <c r="D13" s="5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</row>
    <row r="15" spans="1:15" ht="36" x14ac:dyDescent="0.25">
      <c r="A15" s="2"/>
      <c r="B15" s="333" t="s">
        <v>181</v>
      </c>
      <c r="C15" s="333"/>
      <c r="D15" s="333"/>
      <c r="E15" s="333" t="s">
        <v>182</v>
      </c>
      <c r="F15" s="333"/>
      <c r="G15" s="333" t="s">
        <v>183</v>
      </c>
      <c r="H15" s="333"/>
      <c r="I15" s="341" t="s">
        <v>184</v>
      </c>
      <c r="J15" s="342"/>
      <c r="K15" s="342"/>
      <c r="L15" s="332"/>
      <c r="M15" s="17" t="s">
        <v>251</v>
      </c>
      <c r="N15" s="331" t="s">
        <v>186</v>
      </c>
      <c r="O15" s="332"/>
    </row>
    <row r="16" spans="1:15" x14ac:dyDescent="0.25">
      <c r="A16" s="2"/>
      <c r="B16" s="346" t="s">
        <v>187</v>
      </c>
      <c r="C16" s="346"/>
      <c r="D16" s="346"/>
      <c r="E16" s="346" t="s">
        <v>188</v>
      </c>
      <c r="F16" s="346"/>
      <c r="G16" s="343">
        <v>7500</v>
      </c>
      <c r="H16" s="343"/>
      <c r="I16" s="338" t="s">
        <v>189</v>
      </c>
      <c r="J16" s="339"/>
      <c r="K16" s="339"/>
      <c r="L16" s="340"/>
      <c r="M16" s="57">
        <v>45</v>
      </c>
      <c r="N16" s="329">
        <v>3000</v>
      </c>
      <c r="O16" s="330"/>
    </row>
    <row r="17" spans="1:15" x14ac:dyDescent="0.25">
      <c r="A17" s="2"/>
      <c r="B17" s="346" t="s">
        <v>190</v>
      </c>
      <c r="C17" s="346"/>
      <c r="D17" s="346"/>
      <c r="E17" s="346" t="s">
        <v>191</v>
      </c>
      <c r="F17" s="346"/>
      <c r="G17" s="343">
        <v>9200</v>
      </c>
      <c r="H17" s="343"/>
      <c r="I17" s="338" t="s">
        <v>189</v>
      </c>
      <c r="J17" s="339"/>
      <c r="K17" s="339"/>
      <c r="L17" s="340"/>
      <c r="M17" s="57">
        <v>45</v>
      </c>
      <c r="N17" s="329">
        <v>5500</v>
      </c>
      <c r="O17" s="330"/>
    </row>
    <row r="18" spans="1:15" x14ac:dyDescent="0.25">
      <c r="A18" s="2"/>
      <c r="B18" s="346" t="s">
        <v>192</v>
      </c>
      <c r="C18" s="346"/>
      <c r="D18" s="346"/>
      <c r="E18" s="346" t="s">
        <v>193</v>
      </c>
      <c r="F18" s="346"/>
      <c r="G18" s="343">
        <v>12000</v>
      </c>
      <c r="H18" s="343"/>
      <c r="I18" s="326" t="s">
        <v>194</v>
      </c>
      <c r="J18" s="327"/>
      <c r="K18" s="327"/>
      <c r="L18" s="327"/>
      <c r="M18" s="57">
        <v>50</v>
      </c>
      <c r="N18" s="329">
        <v>9000</v>
      </c>
      <c r="O18" s="330"/>
    </row>
    <row r="19" spans="1:15" x14ac:dyDescent="0.25">
      <c r="A19" s="2"/>
      <c r="B19" s="346" t="s">
        <v>195</v>
      </c>
      <c r="C19" s="346"/>
      <c r="D19" s="346"/>
      <c r="E19" s="346" t="s">
        <v>196</v>
      </c>
      <c r="F19" s="346"/>
      <c r="G19" s="343">
        <v>16500</v>
      </c>
      <c r="H19" s="343"/>
      <c r="I19" s="326" t="s">
        <v>197</v>
      </c>
      <c r="J19" s="327"/>
      <c r="K19" s="327"/>
      <c r="L19" s="327"/>
      <c r="M19" s="57">
        <v>55</v>
      </c>
      <c r="N19" s="329">
        <v>14500</v>
      </c>
      <c r="O19" s="330"/>
    </row>
    <row r="20" spans="1:15" x14ac:dyDescent="0.25">
      <c r="A20" s="2"/>
      <c r="B20" s="346" t="s">
        <v>198</v>
      </c>
      <c r="C20" s="346"/>
      <c r="D20" s="346"/>
      <c r="E20" s="346" t="s">
        <v>199</v>
      </c>
      <c r="F20" s="346"/>
      <c r="G20" s="343">
        <v>21000</v>
      </c>
      <c r="H20" s="343"/>
      <c r="I20" s="326" t="s">
        <v>197</v>
      </c>
      <c r="J20" s="327"/>
      <c r="K20" s="327"/>
      <c r="L20" s="327"/>
      <c r="M20" s="57">
        <v>58</v>
      </c>
      <c r="N20" s="329">
        <v>16000</v>
      </c>
      <c r="O20" s="330"/>
    </row>
    <row r="21" spans="1:15" x14ac:dyDescent="0.25">
      <c r="A21" s="2"/>
      <c r="B21" s="346" t="s">
        <v>200</v>
      </c>
      <c r="C21" s="346"/>
      <c r="D21" s="346"/>
      <c r="E21" s="346" t="s">
        <v>201</v>
      </c>
      <c r="F21" s="346"/>
      <c r="G21" s="343">
        <v>32000</v>
      </c>
      <c r="H21" s="343"/>
      <c r="I21" s="326" t="s">
        <v>197</v>
      </c>
      <c r="J21" s="327"/>
      <c r="K21" s="327"/>
      <c r="L21" s="327"/>
      <c r="M21" s="57">
        <v>58</v>
      </c>
      <c r="N21" s="329">
        <v>18000</v>
      </c>
      <c r="O21" s="330"/>
    </row>
    <row r="22" spans="1:15" x14ac:dyDescent="0.25">
      <c r="A22" s="29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3"/>
      <c r="O22" s="3"/>
    </row>
    <row r="23" spans="1:15" x14ac:dyDescent="0.25">
      <c r="A23" s="2"/>
      <c r="B23" s="16" t="s">
        <v>117</v>
      </c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</row>
    <row r="24" spans="1:15" x14ac:dyDescent="0.25">
      <c r="A24" s="2"/>
      <c r="B24" s="4" t="s">
        <v>202</v>
      </c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</row>
    <row r="25" spans="1:15" x14ac:dyDescent="0.25">
      <c r="A25" s="2"/>
      <c r="B25" s="4" t="s">
        <v>203</v>
      </c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</row>
    <row r="26" spans="1:15" x14ac:dyDescent="0.25">
      <c r="A26" s="2"/>
      <c r="B26" s="4" t="s">
        <v>204</v>
      </c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</row>
    <row r="27" spans="1:15" x14ac:dyDescent="0.25">
      <c r="A27" s="3"/>
      <c r="B27" s="16" t="s">
        <v>252</v>
      </c>
      <c r="C27" s="4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</row>
    <row r="28" spans="1:15" x14ac:dyDescent="0.25">
      <c r="A28" s="14" t="s">
        <v>110</v>
      </c>
      <c r="B28" s="2" t="s">
        <v>253</v>
      </c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</row>
    <row r="29" spans="1:15" x14ac:dyDescent="0.25">
      <c r="A29" s="14"/>
      <c r="B29" s="3"/>
      <c r="C29" s="4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</row>
    <row r="30" spans="1:15" x14ac:dyDescent="0.25">
      <c r="A30" s="3"/>
      <c r="B30" s="16" t="s">
        <v>207</v>
      </c>
      <c r="C30" s="4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5" x14ac:dyDescent="0.25">
      <c r="A31" s="3" t="s">
        <v>110</v>
      </c>
      <c r="B31" s="4" t="s">
        <v>208</v>
      </c>
      <c r="C31" s="4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5" x14ac:dyDescent="0.25">
      <c r="A32" s="14" t="s">
        <v>110</v>
      </c>
      <c r="B32" s="4" t="s">
        <v>209</v>
      </c>
      <c r="C32" s="4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x14ac:dyDescent="0.25">
      <c r="A33" s="14"/>
      <c r="B33" s="4" t="s">
        <v>210</v>
      </c>
      <c r="C33" s="4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x14ac:dyDescent="0.25">
      <c r="A34" s="14" t="s">
        <v>110</v>
      </c>
      <c r="B34" s="4" t="s">
        <v>254</v>
      </c>
      <c r="C34" s="4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x14ac:dyDescent="0.25">
      <c r="A35" s="14"/>
      <c r="B35" s="19" t="s">
        <v>255</v>
      </c>
      <c r="C35" s="4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x14ac:dyDescent="0.25">
      <c r="A36" s="2"/>
      <c r="B36" s="56"/>
      <c r="C36" s="2"/>
      <c r="D36" s="2"/>
      <c r="E36" s="2"/>
      <c r="F36" s="2"/>
      <c r="G36" s="2"/>
      <c r="H36" s="2"/>
      <c r="I36" s="2"/>
      <c r="J36" s="2"/>
      <c r="K36" s="2"/>
      <c r="L36" s="2"/>
    </row>
    <row r="37" spans="1:15" x14ac:dyDescent="0.25">
      <c r="A37" s="2"/>
      <c r="B37" s="5" t="s">
        <v>256</v>
      </c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x14ac:dyDescent="0.25">
      <c r="A38" s="2"/>
    </row>
    <row r="39" spans="1:15" ht="41.25" customHeight="1" x14ac:dyDescent="0.25">
      <c r="A39" s="2"/>
      <c r="B39" s="331" t="s">
        <v>214</v>
      </c>
      <c r="C39" s="345"/>
      <c r="D39" s="335"/>
      <c r="E39" s="331" t="s">
        <v>215</v>
      </c>
      <c r="F39" s="335"/>
      <c r="G39" s="331" t="s">
        <v>216</v>
      </c>
      <c r="H39" s="335"/>
      <c r="I39" s="331" t="s">
        <v>217</v>
      </c>
      <c r="J39" s="345"/>
      <c r="K39" s="335"/>
      <c r="L39" s="331" t="s">
        <v>218</v>
      </c>
      <c r="M39" s="335"/>
      <c r="N39" s="333" t="s">
        <v>251</v>
      </c>
      <c r="O39" s="333"/>
    </row>
    <row r="40" spans="1:15" x14ac:dyDescent="0.25">
      <c r="A40" s="2"/>
      <c r="B40" s="323" t="s">
        <v>219</v>
      </c>
      <c r="C40" s="324"/>
      <c r="D40" s="325"/>
      <c r="E40" s="323">
        <v>15</v>
      </c>
      <c r="F40" s="325"/>
      <c r="G40" s="326" t="s">
        <v>220</v>
      </c>
      <c r="H40" s="328"/>
      <c r="I40" s="329">
        <v>7000</v>
      </c>
      <c r="J40" s="344"/>
      <c r="K40" s="330"/>
      <c r="L40" s="329">
        <v>1200</v>
      </c>
      <c r="M40" s="330"/>
      <c r="N40" s="343">
        <v>32</v>
      </c>
      <c r="O40" s="343"/>
    </row>
    <row r="41" spans="1:15" x14ac:dyDescent="0.25">
      <c r="A41" s="2"/>
      <c r="B41" s="323" t="s">
        <v>221</v>
      </c>
      <c r="C41" s="324"/>
      <c r="D41" s="325"/>
      <c r="E41" s="323">
        <v>16</v>
      </c>
      <c r="F41" s="325"/>
      <c r="G41" s="326" t="s">
        <v>222</v>
      </c>
      <c r="H41" s="328"/>
      <c r="I41" s="329">
        <v>9800</v>
      </c>
      <c r="J41" s="344"/>
      <c r="K41" s="330"/>
      <c r="L41" s="329">
        <v>1400</v>
      </c>
      <c r="M41" s="330"/>
      <c r="N41" s="343">
        <v>38</v>
      </c>
      <c r="O41" s="343"/>
    </row>
    <row r="42" spans="1:15" x14ac:dyDescent="0.25">
      <c r="A42" s="2"/>
      <c r="B42" s="323" t="s">
        <v>223</v>
      </c>
      <c r="C42" s="324"/>
      <c r="D42" s="325"/>
      <c r="E42" s="323">
        <v>36</v>
      </c>
      <c r="F42" s="325"/>
      <c r="G42" s="326" t="s">
        <v>222</v>
      </c>
      <c r="H42" s="328"/>
      <c r="I42" s="329">
        <v>15000</v>
      </c>
      <c r="J42" s="344"/>
      <c r="K42" s="330"/>
      <c r="L42" s="329">
        <v>1650</v>
      </c>
      <c r="M42" s="330"/>
      <c r="N42" s="343">
        <v>44</v>
      </c>
      <c r="O42" s="343"/>
    </row>
    <row r="43" spans="1:15" x14ac:dyDescent="0.25">
      <c r="A43" s="2"/>
      <c r="B43" s="323" t="s">
        <v>225</v>
      </c>
      <c r="C43" s="324"/>
      <c r="D43" s="325"/>
      <c r="E43" s="323">
        <v>45</v>
      </c>
      <c r="F43" s="325"/>
      <c r="G43" s="326" t="s">
        <v>257</v>
      </c>
      <c r="H43" s="328"/>
      <c r="I43" s="329">
        <v>24500</v>
      </c>
      <c r="J43" s="344"/>
      <c r="K43" s="330"/>
      <c r="L43" s="329">
        <v>2700</v>
      </c>
      <c r="M43" s="330"/>
      <c r="N43" s="343">
        <v>48</v>
      </c>
      <c r="O43" s="343"/>
    </row>
    <row r="44" spans="1:15" x14ac:dyDescent="0.25">
      <c r="A44" s="2"/>
      <c r="B44" s="323" t="s">
        <v>226</v>
      </c>
      <c r="C44" s="324"/>
      <c r="D44" s="325"/>
      <c r="E44" s="323">
        <v>110</v>
      </c>
      <c r="F44" s="325"/>
      <c r="G44" s="326" t="s">
        <v>224</v>
      </c>
      <c r="H44" s="328"/>
      <c r="I44" s="329">
        <v>39600</v>
      </c>
      <c r="J44" s="344"/>
      <c r="K44" s="330"/>
      <c r="L44" s="329">
        <v>4400</v>
      </c>
      <c r="M44" s="330"/>
      <c r="N44" s="343">
        <v>65</v>
      </c>
      <c r="O44" s="343"/>
    </row>
    <row r="45" spans="1:15" x14ac:dyDescent="0.25">
      <c r="A45" s="2"/>
      <c r="B45" s="5" t="s">
        <v>228</v>
      </c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x14ac:dyDescent="0.25">
      <c r="A46" s="2"/>
      <c r="B46" s="2" t="s">
        <v>258</v>
      </c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x14ac:dyDescent="0.25">
      <c r="A47" s="2"/>
      <c r="B47" s="2" t="s">
        <v>230</v>
      </c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 x14ac:dyDescent="0.25">
      <c r="A48" s="2"/>
      <c r="B48" s="2" t="s">
        <v>231</v>
      </c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4" t="s">
        <v>259</v>
      </c>
      <c r="C49" s="4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 t="s">
        <v>260</v>
      </c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B52" s="16" t="s">
        <v>142</v>
      </c>
      <c r="C52" s="4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B53" s="4" t="s">
        <v>244</v>
      </c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B54" s="4" t="s">
        <v>245</v>
      </c>
      <c r="C54" s="4"/>
      <c r="D54" s="2"/>
      <c r="E54" s="2"/>
      <c r="F54" s="2"/>
      <c r="G54" s="2"/>
      <c r="H54" s="2"/>
      <c r="I54" s="2"/>
      <c r="J54" s="2"/>
      <c r="K54" s="2"/>
      <c r="L54" s="2"/>
    </row>
    <row r="55" spans="1:15" x14ac:dyDescent="0.25">
      <c r="B55" s="4" t="s">
        <v>246</v>
      </c>
      <c r="C55" s="4"/>
      <c r="D55" s="2"/>
      <c r="E55" s="2"/>
      <c r="F55" s="2"/>
      <c r="G55" s="2"/>
      <c r="H55" s="2"/>
      <c r="I55" s="2"/>
      <c r="J55" s="2"/>
      <c r="K55" s="2"/>
      <c r="L55" s="2"/>
    </row>
    <row r="56" spans="1:15" x14ac:dyDescent="0.25">
      <c r="B56" s="4" t="s">
        <v>247</v>
      </c>
      <c r="C56" s="4"/>
      <c r="D56" s="2"/>
      <c r="E56" s="2"/>
      <c r="F56" s="2"/>
      <c r="G56" s="2"/>
      <c r="H56" s="2"/>
      <c r="I56" s="2"/>
      <c r="J56" s="2"/>
      <c r="K56" s="2"/>
      <c r="L56" s="2"/>
    </row>
    <row r="57" spans="1:15" x14ac:dyDescent="0.25">
      <c r="A57" s="2"/>
      <c r="B57" s="4" t="s">
        <v>145</v>
      </c>
      <c r="C57" s="4"/>
      <c r="D57" s="2"/>
      <c r="E57" s="2"/>
      <c r="F57" s="2"/>
      <c r="G57" s="2"/>
      <c r="H57" s="2"/>
      <c r="I57" s="2"/>
      <c r="J57" s="2"/>
      <c r="K57" s="2"/>
      <c r="L57" s="2"/>
    </row>
    <row r="58" spans="1:15" x14ac:dyDescent="0.25">
      <c r="A58" s="2"/>
      <c r="B58" s="4" t="s">
        <v>248</v>
      </c>
      <c r="D58" s="2"/>
      <c r="E58" s="2"/>
      <c r="F58" s="2"/>
      <c r="G58" s="2"/>
      <c r="H58" s="2"/>
      <c r="I58" s="2"/>
      <c r="J58" s="2"/>
      <c r="K58" s="2"/>
      <c r="L58" s="2"/>
    </row>
    <row r="59" spans="1:15" x14ac:dyDescent="0.25">
      <c r="A59" s="2"/>
      <c r="B59" s="4" t="s">
        <v>249</v>
      </c>
      <c r="C59" s="4"/>
      <c r="D59" s="2"/>
      <c r="E59" s="2"/>
      <c r="F59" s="2"/>
      <c r="G59" s="2"/>
      <c r="H59" s="2"/>
      <c r="I59" s="2"/>
      <c r="J59" s="2"/>
      <c r="K59" s="2"/>
      <c r="L59" s="2"/>
    </row>
    <row r="60" spans="1:15" x14ac:dyDescent="0.25">
      <c r="A60" s="2"/>
      <c r="B60" s="4"/>
      <c r="C60" s="4"/>
      <c r="D60" s="2"/>
      <c r="E60" s="2"/>
      <c r="F60" s="2"/>
      <c r="G60" s="2"/>
      <c r="H60" s="2"/>
      <c r="I60" s="2"/>
      <c r="J60" s="2"/>
      <c r="K60" s="2"/>
      <c r="L60" s="2"/>
    </row>
    <row r="61" spans="1:15" x14ac:dyDescent="0.25">
      <c r="A61" s="2"/>
      <c r="B61" s="4" t="s">
        <v>522</v>
      </c>
      <c r="C61" s="4"/>
      <c r="D61" s="2"/>
      <c r="E61" s="2"/>
      <c r="F61" s="2"/>
      <c r="G61" s="2"/>
      <c r="H61" s="2"/>
      <c r="I61" s="2"/>
      <c r="J61" s="2"/>
      <c r="K61" s="2"/>
      <c r="L61" s="2"/>
    </row>
    <row r="62" spans="1:15" x14ac:dyDescent="0.25">
      <c r="A62" s="2"/>
    </row>
    <row r="63" spans="1:15" x14ac:dyDescent="0.25">
      <c r="A63" s="2"/>
    </row>
    <row r="64" spans="1:15" x14ac:dyDescent="0.25">
      <c r="A64" s="2"/>
      <c r="O64" s="2"/>
    </row>
    <row r="65" spans="1:15" x14ac:dyDescent="0.25">
      <c r="A65" s="2"/>
      <c r="O65" s="2"/>
    </row>
    <row r="66" spans="1:15" x14ac:dyDescent="0.25">
      <c r="A66" s="2"/>
      <c r="O66" s="2"/>
    </row>
    <row r="67" spans="1:15" x14ac:dyDescent="0.25">
      <c r="O67" s="2"/>
    </row>
    <row r="68" spans="1:15" x14ac:dyDescent="0.25">
      <c r="O68" s="2"/>
    </row>
    <row r="69" spans="1:15" x14ac:dyDescent="0.25">
      <c r="O69" s="2"/>
    </row>
    <row r="70" spans="1:15" x14ac:dyDescent="0.25">
      <c r="A70" s="2"/>
      <c r="O70" s="2"/>
    </row>
    <row r="71" spans="1:15" x14ac:dyDescent="0.25">
      <c r="A71" s="2"/>
      <c r="O71" s="2"/>
    </row>
    <row r="72" spans="1:15" x14ac:dyDescent="0.25">
      <c r="A72" s="2"/>
      <c r="O72" s="2"/>
    </row>
    <row r="73" spans="1:15" x14ac:dyDescent="0.25">
      <c r="O73" s="2"/>
    </row>
    <row r="74" spans="1:15" x14ac:dyDescent="0.25">
      <c r="O74" s="2"/>
    </row>
    <row r="75" spans="1:15" x14ac:dyDescent="0.25">
      <c r="O75" s="2"/>
    </row>
    <row r="76" spans="1:15" x14ac:dyDescent="0.25">
      <c r="O76" s="2"/>
    </row>
    <row r="77" spans="1:15" x14ac:dyDescent="0.25">
      <c r="O77" s="2"/>
    </row>
  </sheetData>
  <sheetProtection algorithmName="SHA-512" hashValue="5Si7Q3n8o7KE561uLzEPxdUkviekPkGEsrLqrvNa19rGpnLdVlq3NGyLcPDIq/qf2RPm0Tu2koQBtf48ANUC9Q==" saltValue="Esec2a8tMVTq7VfU2Gg/Pw==" spinCount="100000" sheet="1" objects="1" scenarios="1"/>
  <mergeCells count="73">
    <mergeCell ref="I1:O1"/>
    <mergeCell ref="M10:O10"/>
    <mergeCell ref="B15:D15"/>
    <mergeCell ref="E15:F15"/>
    <mergeCell ref="G15:H15"/>
    <mergeCell ref="I15:L15"/>
    <mergeCell ref="N15:O15"/>
    <mergeCell ref="B16:D16"/>
    <mergeCell ref="E16:F16"/>
    <mergeCell ref="G16:H16"/>
    <mergeCell ref="I16:L16"/>
    <mergeCell ref="N16:O16"/>
    <mergeCell ref="B17:D17"/>
    <mergeCell ref="E17:F17"/>
    <mergeCell ref="G17:H17"/>
    <mergeCell ref="I17:L17"/>
    <mergeCell ref="N17:O17"/>
    <mergeCell ref="B18:D18"/>
    <mergeCell ref="E18:F18"/>
    <mergeCell ref="G18:H18"/>
    <mergeCell ref="I18:L18"/>
    <mergeCell ref="N18:O18"/>
    <mergeCell ref="B19:D19"/>
    <mergeCell ref="E19:F19"/>
    <mergeCell ref="G19:H19"/>
    <mergeCell ref="I19:L19"/>
    <mergeCell ref="N19:O19"/>
    <mergeCell ref="B20:D20"/>
    <mergeCell ref="E20:F20"/>
    <mergeCell ref="G20:H20"/>
    <mergeCell ref="I20:L20"/>
    <mergeCell ref="N20:O20"/>
    <mergeCell ref="B21:D21"/>
    <mergeCell ref="E21:F21"/>
    <mergeCell ref="G21:H21"/>
    <mergeCell ref="I21:L21"/>
    <mergeCell ref="N21:O21"/>
    <mergeCell ref="N39:O39"/>
    <mergeCell ref="B40:D40"/>
    <mergeCell ref="E40:F40"/>
    <mergeCell ref="G40:H40"/>
    <mergeCell ref="I40:K40"/>
    <mergeCell ref="L40:M40"/>
    <mergeCell ref="N40:O40"/>
    <mergeCell ref="B39:D39"/>
    <mergeCell ref="E39:F39"/>
    <mergeCell ref="G39:H39"/>
    <mergeCell ref="I39:K39"/>
    <mergeCell ref="L39:M39"/>
    <mergeCell ref="N41:O41"/>
    <mergeCell ref="B42:D42"/>
    <mergeCell ref="E42:F42"/>
    <mergeCell ref="G42:H42"/>
    <mergeCell ref="I42:K42"/>
    <mergeCell ref="L42:M42"/>
    <mergeCell ref="N42:O42"/>
    <mergeCell ref="B41:D41"/>
    <mergeCell ref="E41:F41"/>
    <mergeCell ref="G41:H41"/>
    <mergeCell ref="I41:K41"/>
    <mergeCell ref="L41:M41"/>
    <mergeCell ref="N43:O43"/>
    <mergeCell ref="B44:D44"/>
    <mergeCell ref="E44:F44"/>
    <mergeCell ref="G44:H44"/>
    <mergeCell ref="I44:K44"/>
    <mergeCell ref="L44:M44"/>
    <mergeCell ref="N44:O44"/>
    <mergeCell ref="B43:D43"/>
    <mergeCell ref="E43:F43"/>
    <mergeCell ref="G43:H43"/>
    <mergeCell ref="I43:K43"/>
    <mergeCell ref="L43:M43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Q85"/>
  <sheetViews>
    <sheetView topLeftCell="A34" zoomScale="85" zoomScaleNormal="85" workbookViewId="0">
      <selection activeCell="B70" sqref="B70"/>
    </sheetView>
  </sheetViews>
  <sheetFormatPr defaultColWidth="9" defaultRowHeight="15" x14ac:dyDescent="0.25"/>
  <cols>
    <col min="1" max="1" width="3.28515625" style="15" customWidth="1"/>
    <col min="2" max="2" width="20.42578125" style="15" customWidth="1"/>
    <col min="3" max="3" width="11.28515625" style="15" customWidth="1"/>
    <col min="4" max="4" width="11.5703125" style="15" customWidth="1"/>
    <col min="5" max="8" width="7.85546875" style="15" customWidth="1"/>
    <col min="9" max="9" width="9" style="15" customWidth="1"/>
    <col min="10" max="10" width="14.42578125" style="15" customWidth="1"/>
    <col min="11" max="11" width="7.85546875" style="15" customWidth="1"/>
    <col min="12" max="12" width="11.7109375" style="15" customWidth="1"/>
    <col min="13" max="15" width="9.42578125" style="15" customWidth="1"/>
    <col min="16" max="17" width="9.42578125" customWidth="1"/>
    <col min="22" max="22" width="25.28515625" customWidth="1"/>
    <col min="23" max="23" width="18.5703125" customWidth="1"/>
    <col min="24" max="24" width="12.5703125" customWidth="1"/>
  </cols>
  <sheetData>
    <row r="1" spans="1:17" x14ac:dyDescent="0.25">
      <c r="A1" s="2"/>
      <c r="B1" s="3"/>
      <c r="C1" s="4"/>
      <c r="D1" s="2"/>
      <c r="E1" s="2"/>
      <c r="F1" s="2" t="s">
        <v>0</v>
      </c>
      <c r="G1" s="2"/>
      <c r="H1" s="5"/>
      <c r="I1" s="264" t="s">
        <v>1</v>
      </c>
      <c r="J1" s="264"/>
      <c r="K1" s="264"/>
      <c r="L1" s="264"/>
      <c r="M1" s="264"/>
      <c r="N1" s="264"/>
      <c r="O1" s="264"/>
    </row>
    <row r="2" spans="1:17" x14ac:dyDescent="0.25">
      <c r="F2" s="2" t="s">
        <v>2</v>
      </c>
    </row>
    <row r="3" spans="1:17" x14ac:dyDescent="0.25">
      <c r="A3" s="2"/>
      <c r="B3" s="3"/>
      <c r="C3" s="4"/>
      <c r="D3" s="2"/>
      <c r="E3" s="2"/>
      <c r="F3" s="2" t="s">
        <v>5</v>
      </c>
      <c r="G3" s="2"/>
      <c r="H3" s="2"/>
      <c r="I3" s="2"/>
      <c r="J3" s="2" t="s">
        <v>3</v>
      </c>
      <c r="K3" s="2"/>
      <c r="L3" s="2"/>
      <c r="M3" s="2" t="s">
        <v>4</v>
      </c>
      <c r="N3" s="2"/>
      <c r="O3" s="2"/>
    </row>
    <row r="4" spans="1:17" x14ac:dyDescent="0.25">
      <c r="A4" s="2"/>
      <c r="B4" s="3"/>
      <c r="C4" s="4"/>
      <c r="D4" s="2"/>
      <c r="E4" s="2"/>
      <c r="F4" s="2"/>
      <c r="G4" s="2"/>
      <c r="H4" s="2"/>
      <c r="I4" s="2"/>
      <c r="J4" s="2" t="s">
        <v>6</v>
      </c>
      <c r="K4" s="2"/>
      <c r="L4" s="2"/>
      <c r="M4" s="2" t="s">
        <v>7</v>
      </c>
      <c r="N4" s="2"/>
      <c r="O4" s="2"/>
    </row>
    <row r="5" spans="1:17" x14ac:dyDescent="0.25">
      <c r="A5" s="2"/>
      <c r="B5" s="3"/>
      <c r="C5" s="4"/>
      <c r="D5" s="2"/>
      <c r="E5" s="2"/>
      <c r="F5" s="2" t="s">
        <v>10</v>
      </c>
      <c r="G5" s="2"/>
      <c r="H5" s="2"/>
      <c r="I5" s="2"/>
      <c r="J5" s="2" t="s">
        <v>8</v>
      </c>
      <c r="K5" s="2"/>
      <c r="L5" s="2"/>
      <c r="M5" s="2" t="s">
        <v>9</v>
      </c>
      <c r="N5" s="2"/>
      <c r="O5" s="2"/>
    </row>
    <row r="6" spans="1:17" x14ac:dyDescent="0.25">
      <c r="A6" s="6"/>
      <c r="B6" s="7"/>
      <c r="C6" s="8"/>
      <c r="D6" s="6"/>
      <c r="E6" s="6"/>
      <c r="F6" s="6"/>
      <c r="G6" s="6"/>
      <c r="H6" s="6"/>
      <c r="I6" s="6"/>
      <c r="J6" s="6"/>
      <c r="K6" s="6"/>
      <c r="L6" s="6"/>
      <c r="M6" s="6" t="s">
        <v>11</v>
      </c>
      <c r="N6" s="6"/>
      <c r="O6" s="6"/>
    </row>
    <row r="7" spans="1:17" x14ac:dyDescent="0.25">
      <c r="A7" s="2"/>
      <c r="B7" s="3"/>
      <c r="C7" s="4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</row>
    <row r="8" spans="1:17" x14ac:dyDescent="0.25">
      <c r="A8" s="2"/>
      <c r="B8" s="3"/>
      <c r="C8" s="4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0"/>
    </row>
    <row r="9" spans="1:17" x14ac:dyDescent="0.25">
      <c r="A9" s="2"/>
      <c r="B9" s="3"/>
      <c r="C9" s="4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1"/>
    </row>
    <row r="10" spans="1:17" x14ac:dyDescent="0.25">
      <c r="A10" s="2"/>
      <c r="B10" s="3"/>
      <c r="C10" s="4"/>
      <c r="D10" s="2"/>
      <c r="E10" s="2"/>
      <c r="F10" s="2"/>
      <c r="G10" s="2"/>
      <c r="H10" s="2"/>
      <c r="I10" s="2"/>
      <c r="J10" s="2"/>
      <c r="K10" s="2"/>
      <c r="L10" s="2"/>
      <c r="M10" s="347" t="s">
        <v>521</v>
      </c>
      <c r="N10" s="347"/>
      <c r="O10" s="347"/>
    </row>
    <row r="11" spans="1:17" x14ac:dyDescent="0.25">
      <c r="A11" s="2"/>
      <c r="B11" s="3"/>
      <c r="C11" s="4"/>
      <c r="D11" s="2"/>
      <c r="E11" s="2"/>
      <c r="F11" s="2"/>
      <c r="G11" s="2"/>
      <c r="H11" s="2"/>
      <c r="I11" s="2"/>
      <c r="M11" s="2"/>
      <c r="N11" s="2"/>
      <c r="O11" s="2"/>
      <c r="P11" s="2"/>
      <c r="Q11" s="21"/>
    </row>
    <row r="12" spans="1:17" x14ac:dyDescent="0.25">
      <c r="A12" s="2"/>
      <c r="B12" s="3"/>
      <c r="C12" s="4"/>
      <c r="D12" s="2"/>
      <c r="E12" s="2"/>
      <c r="F12" s="2"/>
      <c r="G12" s="2"/>
      <c r="H12" s="2"/>
      <c r="I12" s="2"/>
      <c r="J12" s="2"/>
      <c r="K12" s="2"/>
      <c r="L12" s="2"/>
      <c r="M12" s="2"/>
      <c r="N12" s="21"/>
      <c r="O12" s="2"/>
    </row>
    <row r="13" spans="1:17" x14ac:dyDescent="0.25">
      <c r="A13" s="2"/>
      <c r="B13" s="50" t="s">
        <v>261</v>
      </c>
      <c r="C13" s="4"/>
      <c r="D13" s="2"/>
      <c r="E13" s="2"/>
      <c r="F13" s="2"/>
      <c r="G13" s="2"/>
      <c r="H13" s="2"/>
      <c r="I13" s="2"/>
      <c r="J13" s="2"/>
      <c r="K13" s="2"/>
      <c r="L13" s="2"/>
      <c r="M13" s="2"/>
      <c r="N13" s="21"/>
      <c r="O13" s="2"/>
    </row>
    <row r="14" spans="1:17" x14ac:dyDescent="0.25">
      <c r="A14" s="2"/>
      <c r="B14" s="3"/>
      <c r="C14" s="4"/>
      <c r="D14" s="2"/>
      <c r="E14" s="2"/>
      <c r="F14" s="2"/>
      <c r="G14" s="2"/>
      <c r="H14" s="2"/>
      <c r="I14" s="2"/>
      <c r="J14" s="2"/>
      <c r="K14" s="2"/>
      <c r="L14" s="2"/>
      <c r="M14" s="21"/>
      <c r="N14" s="2"/>
      <c r="O14"/>
    </row>
    <row r="15" spans="1:17" x14ac:dyDescent="0.25">
      <c r="A15" s="2"/>
      <c r="B15" s="51"/>
      <c r="C15" s="4"/>
      <c r="D15" s="2"/>
      <c r="E15" s="2"/>
      <c r="F15" s="2"/>
      <c r="G15" s="2"/>
      <c r="H15" s="2"/>
      <c r="I15" s="2"/>
      <c r="J15" s="2"/>
      <c r="K15" s="2"/>
      <c r="L15" s="21"/>
      <c r="M15" s="2"/>
      <c r="N15"/>
      <c r="O15"/>
    </row>
    <row r="16" spans="1:17" ht="48" customHeight="1" x14ac:dyDescent="0.25">
      <c r="A16" s="2"/>
      <c r="B16" s="27" t="s">
        <v>181</v>
      </c>
      <c r="C16" s="27" t="s">
        <v>182</v>
      </c>
      <c r="D16" s="27" t="s">
        <v>183</v>
      </c>
      <c r="E16" s="341" t="s">
        <v>184</v>
      </c>
      <c r="F16" s="342"/>
      <c r="G16" s="342"/>
      <c r="H16" s="332"/>
      <c r="I16" s="17" t="s">
        <v>262</v>
      </c>
      <c r="J16" s="17" t="s">
        <v>186</v>
      </c>
      <c r="K16" s="2"/>
      <c r="L16" s="2"/>
      <c r="M16"/>
      <c r="N16"/>
      <c r="O16"/>
    </row>
    <row r="17" spans="1:15" x14ac:dyDescent="0.25">
      <c r="A17" s="2"/>
      <c r="B17" s="52" t="s">
        <v>263</v>
      </c>
      <c r="C17" s="52" t="s">
        <v>191</v>
      </c>
      <c r="D17" s="32">
        <v>4500</v>
      </c>
      <c r="E17" s="349" t="s">
        <v>264</v>
      </c>
      <c r="F17" s="350"/>
      <c r="G17" s="350"/>
      <c r="H17" s="351"/>
      <c r="I17" s="55">
        <v>45</v>
      </c>
      <c r="J17" s="32">
        <v>3120</v>
      </c>
      <c r="K17" s="2"/>
      <c r="L17" s="2"/>
      <c r="M17"/>
      <c r="N17"/>
      <c r="O17"/>
    </row>
    <row r="18" spans="1:15" x14ac:dyDescent="0.25">
      <c r="A18" s="2"/>
      <c r="B18" s="53" t="s">
        <v>192</v>
      </c>
      <c r="C18" s="53" t="s">
        <v>193</v>
      </c>
      <c r="D18" s="28">
        <v>7500</v>
      </c>
      <c r="E18" s="323" t="s">
        <v>265</v>
      </c>
      <c r="F18" s="324"/>
      <c r="G18" s="324"/>
      <c r="H18" s="325"/>
      <c r="I18" s="32">
        <v>59</v>
      </c>
      <c r="J18" s="32">
        <v>3120</v>
      </c>
      <c r="K18" s="2"/>
      <c r="L18" s="2"/>
      <c r="M18"/>
      <c r="N18"/>
      <c r="O18"/>
    </row>
    <row r="19" spans="1:15" x14ac:dyDescent="0.25">
      <c r="A19" s="2"/>
      <c r="B19" s="53" t="s">
        <v>195</v>
      </c>
      <c r="C19" s="53" t="s">
        <v>196</v>
      </c>
      <c r="D19" s="28">
        <v>9500</v>
      </c>
      <c r="E19" s="323" t="s">
        <v>266</v>
      </c>
      <c r="F19" s="324"/>
      <c r="G19" s="324"/>
      <c r="H19" s="325"/>
      <c r="I19" s="32">
        <v>76</v>
      </c>
      <c r="J19" s="32">
        <v>3120</v>
      </c>
      <c r="K19" s="2"/>
      <c r="L19" s="2"/>
      <c r="M19"/>
      <c r="N19"/>
      <c r="O19"/>
    </row>
    <row r="20" spans="1:15" x14ac:dyDescent="0.25">
      <c r="A20" s="2"/>
      <c r="B20" s="53" t="s">
        <v>267</v>
      </c>
      <c r="C20" s="53" t="s">
        <v>199</v>
      </c>
      <c r="D20" s="28">
        <v>14000</v>
      </c>
      <c r="E20" s="323" t="s">
        <v>268</v>
      </c>
      <c r="F20" s="324"/>
      <c r="G20" s="324"/>
      <c r="H20" s="325"/>
      <c r="I20" s="32">
        <v>95</v>
      </c>
      <c r="J20" s="32">
        <v>3120</v>
      </c>
      <c r="K20" s="2"/>
      <c r="L20" s="2"/>
      <c r="M20"/>
      <c r="N20"/>
      <c r="O20"/>
    </row>
    <row r="21" spans="1:15" x14ac:dyDescent="0.25">
      <c r="A21" s="2"/>
      <c r="B21" s="51"/>
      <c r="C21" s="4"/>
      <c r="D21" s="2"/>
      <c r="E21" s="2"/>
      <c r="F21" s="2"/>
      <c r="G21" s="2"/>
      <c r="H21" s="2"/>
      <c r="I21" s="2"/>
      <c r="J21" s="2"/>
      <c r="K21" s="2"/>
      <c r="L21" s="2"/>
      <c r="M21"/>
      <c r="N21"/>
      <c r="O21"/>
    </row>
    <row r="22" spans="1:15" x14ac:dyDescent="0.25">
      <c r="A22" s="2"/>
      <c r="B22" s="348" t="s">
        <v>269</v>
      </c>
      <c r="C22" s="348"/>
      <c r="D22" s="348"/>
      <c r="E22" s="348"/>
      <c r="F22" s="348"/>
      <c r="G22" s="348"/>
      <c r="H22" s="348"/>
      <c r="I22" s="348"/>
      <c r="J22" s="2"/>
      <c r="K22" s="2"/>
      <c r="L22" s="2"/>
      <c r="M22" s="21"/>
      <c r="N22" s="2"/>
      <c r="O22"/>
    </row>
    <row r="23" spans="1:15" x14ac:dyDescent="0.25">
      <c r="A23" s="2"/>
      <c r="B23" s="348"/>
      <c r="C23" s="348"/>
      <c r="D23" s="348"/>
      <c r="E23" s="348"/>
      <c r="F23" s="348"/>
      <c r="G23" s="348"/>
      <c r="H23" s="348"/>
      <c r="I23" s="348"/>
      <c r="J23" s="2"/>
      <c r="K23" s="2"/>
      <c r="L23" s="2"/>
      <c r="M23" s="2"/>
      <c r="N23" s="21"/>
      <c r="O23" s="2"/>
    </row>
    <row r="24" spans="1:15" x14ac:dyDescent="0.25">
      <c r="A24" s="2"/>
      <c r="B24" s="54"/>
      <c r="C24" s="54"/>
      <c r="D24" s="54"/>
      <c r="E24" s="54"/>
      <c r="F24" s="54"/>
      <c r="G24" s="54"/>
      <c r="H24" s="54"/>
      <c r="I24" s="54"/>
      <c r="J24" s="2"/>
      <c r="K24" s="2"/>
      <c r="L24" s="2"/>
      <c r="M24" s="2"/>
      <c r="N24" s="21"/>
      <c r="O24" s="2"/>
    </row>
    <row r="25" spans="1:15" x14ac:dyDescent="0.25">
      <c r="A25" s="2"/>
      <c r="B25" s="16" t="s">
        <v>117</v>
      </c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</row>
    <row r="26" spans="1:15" x14ac:dyDescent="0.25">
      <c r="A26" s="2"/>
      <c r="B26" s="4" t="s">
        <v>202</v>
      </c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</row>
    <row r="27" spans="1:15" x14ac:dyDescent="0.25">
      <c r="A27" s="2"/>
      <c r="B27" s="4" t="s">
        <v>203</v>
      </c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</row>
    <row r="28" spans="1:15" x14ac:dyDescent="0.25">
      <c r="A28" s="2"/>
      <c r="B28" s="4" t="s">
        <v>204</v>
      </c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</row>
    <row r="29" spans="1:15" x14ac:dyDescent="0.25">
      <c r="A29" s="2"/>
      <c r="B29" s="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</row>
    <row r="30" spans="1:15" x14ac:dyDescent="0.25">
      <c r="A30" s="2"/>
      <c r="B30" s="16" t="s">
        <v>170</v>
      </c>
      <c r="C30" s="4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5" x14ac:dyDescent="0.25">
      <c r="A31" s="2"/>
      <c r="B31" s="4" t="s">
        <v>270</v>
      </c>
      <c r="C31" s="4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5" x14ac:dyDescent="0.25">
      <c r="A32" s="2"/>
      <c r="B32" s="4" t="s">
        <v>132</v>
      </c>
      <c r="C32" s="4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x14ac:dyDescent="0.25">
      <c r="A33" s="2"/>
      <c r="B33" s="4"/>
      <c r="C33" s="4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x14ac:dyDescent="0.25">
      <c r="A34" s="2"/>
      <c r="B34" s="16" t="s">
        <v>171</v>
      </c>
      <c r="C34" s="4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x14ac:dyDescent="0.25">
      <c r="A35" s="2"/>
      <c r="B35" s="4" t="s">
        <v>271</v>
      </c>
      <c r="C35" s="4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x14ac:dyDescent="0.25">
      <c r="A36" s="2"/>
      <c r="B36" s="4" t="s">
        <v>272</v>
      </c>
      <c r="C36" s="4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x14ac:dyDescent="0.25">
      <c r="A37" s="2"/>
      <c r="B37" s="4"/>
      <c r="C37" s="4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x14ac:dyDescent="0.25">
      <c r="A38" s="2"/>
      <c r="B38" s="16" t="s">
        <v>123</v>
      </c>
      <c r="C38" s="4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x14ac:dyDescent="0.25">
      <c r="A39" s="2"/>
      <c r="B39" s="4" t="s">
        <v>273</v>
      </c>
      <c r="C39" s="4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 x14ac:dyDescent="0.25">
      <c r="A40" s="2"/>
      <c r="B40" s="4" t="s">
        <v>274</v>
      </c>
      <c r="C40" s="4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x14ac:dyDescent="0.25">
      <c r="A41" s="2"/>
      <c r="B41" s="3"/>
      <c r="C41" s="4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x14ac:dyDescent="0.25">
      <c r="A42" s="2"/>
      <c r="B42" s="16" t="s">
        <v>207</v>
      </c>
      <c r="C42" s="4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x14ac:dyDescent="0.25">
      <c r="A43" s="2"/>
      <c r="B43" s="4" t="s">
        <v>208</v>
      </c>
      <c r="C43" s="4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x14ac:dyDescent="0.25">
      <c r="A44" s="2"/>
      <c r="B44" s="4" t="s">
        <v>209</v>
      </c>
      <c r="C44" s="4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5">
      <c r="A45" s="2"/>
      <c r="B45" s="4" t="s">
        <v>210</v>
      </c>
      <c r="C45" s="4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x14ac:dyDescent="0.25">
      <c r="A46" s="2"/>
      <c r="B46" s="4" t="s">
        <v>254</v>
      </c>
      <c r="C46" s="4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x14ac:dyDescent="0.25">
      <c r="A47" s="2"/>
      <c r="B47" s="19" t="s">
        <v>255</v>
      </c>
      <c r="C47" s="4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 x14ac:dyDescent="0.25">
      <c r="A48" s="2"/>
      <c r="B48" s="4"/>
      <c r="C48" s="4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5" t="s">
        <v>275</v>
      </c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2"/>
    </row>
    <row r="51" spans="1:15" x14ac:dyDescent="0.25">
      <c r="A51" s="2"/>
      <c r="B51" s="5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323" t="s">
        <v>276</v>
      </c>
      <c r="C52" s="324"/>
      <c r="D52" s="324"/>
      <c r="E52" s="324"/>
      <c r="F52" s="325"/>
      <c r="G52" s="326" t="s">
        <v>238</v>
      </c>
      <c r="H52" s="327"/>
      <c r="I52" s="328"/>
      <c r="J52" s="2"/>
      <c r="K52"/>
      <c r="L52"/>
      <c r="M52"/>
      <c r="N52"/>
      <c r="O52"/>
    </row>
    <row r="53" spans="1:15" x14ac:dyDescent="0.25">
      <c r="A53" s="2"/>
      <c r="B53" s="323" t="s">
        <v>277</v>
      </c>
      <c r="C53" s="324"/>
      <c r="D53" s="324"/>
      <c r="E53" s="324"/>
      <c r="F53" s="325"/>
      <c r="G53" s="326" t="s">
        <v>236</v>
      </c>
      <c r="H53" s="327"/>
      <c r="I53" s="328"/>
      <c r="J53" s="2"/>
      <c r="K53"/>
      <c r="L53"/>
      <c r="M53"/>
      <c r="N53"/>
      <c r="O53"/>
    </row>
    <row r="54" spans="1:15" x14ac:dyDescent="0.25">
      <c r="A54" s="2"/>
      <c r="B54" s="323" t="s">
        <v>278</v>
      </c>
      <c r="C54" s="324"/>
      <c r="D54" s="324"/>
      <c r="E54" s="324"/>
      <c r="F54" s="325"/>
      <c r="G54" s="326" t="s">
        <v>236</v>
      </c>
      <c r="H54" s="327"/>
      <c r="I54" s="328"/>
      <c r="J54" s="2"/>
      <c r="K54"/>
      <c r="L54"/>
      <c r="M54"/>
      <c r="N54"/>
      <c r="O54"/>
    </row>
    <row r="55" spans="1:15" x14ac:dyDescent="0.25">
      <c r="A55" s="2"/>
      <c r="B55" s="323" t="s">
        <v>279</v>
      </c>
      <c r="C55" s="324"/>
      <c r="D55" s="324"/>
      <c r="E55" s="324"/>
      <c r="F55" s="325"/>
      <c r="G55" s="326" t="s">
        <v>240</v>
      </c>
      <c r="H55" s="327"/>
      <c r="I55" s="328"/>
      <c r="J55" s="2"/>
      <c r="K55"/>
      <c r="L55"/>
      <c r="M55"/>
      <c r="N55"/>
      <c r="O55"/>
    </row>
    <row r="56" spans="1:15" x14ac:dyDescent="0.25">
      <c r="A56" s="2"/>
      <c r="B56" s="5" t="s">
        <v>228</v>
      </c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4" t="s">
        <v>242</v>
      </c>
      <c r="C57" s="4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4" t="s">
        <v>243</v>
      </c>
      <c r="C58" s="4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16" t="s">
        <v>142</v>
      </c>
      <c r="C60" s="4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4" t="s">
        <v>244</v>
      </c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4" t="s">
        <v>245</v>
      </c>
      <c r="C62" s="4"/>
      <c r="D62" s="2"/>
      <c r="E62" s="2"/>
      <c r="F62" s="2"/>
      <c r="G62" s="2"/>
      <c r="H62" s="2"/>
      <c r="I62" s="2"/>
      <c r="J62" s="2"/>
      <c r="K62" s="2"/>
      <c r="L62" s="2"/>
      <c r="O62" s="2"/>
    </row>
    <row r="63" spans="1:15" x14ac:dyDescent="0.25">
      <c r="A63" s="2"/>
      <c r="B63" s="4" t="s">
        <v>246</v>
      </c>
      <c r="C63" s="4"/>
      <c r="D63" s="2"/>
      <c r="E63" s="2"/>
      <c r="F63" s="2"/>
      <c r="G63" s="2"/>
      <c r="H63" s="2"/>
      <c r="I63" s="2"/>
      <c r="J63" s="2"/>
      <c r="K63" s="2"/>
      <c r="L63" s="2"/>
      <c r="O63" s="2"/>
    </row>
    <row r="64" spans="1:15" x14ac:dyDescent="0.25">
      <c r="A64" s="2"/>
      <c r="B64" s="4" t="s">
        <v>247</v>
      </c>
      <c r="C64" s="4"/>
      <c r="D64" s="2"/>
      <c r="E64" s="2"/>
      <c r="F64" s="2"/>
      <c r="G64" s="2"/>
      <c r="H64" s="2"/>
      <c r="I64" s="2"/>
      <c r="J64" s="2"/>
      <c r="K64" s="2"/>
      <c r="L64" s="2"/>
      <c r="O64" s="2"/>
    </row>
    <row r="65" spans="1:15" x14ac:dyDescent="0.25">
      <c r="A65" s="2"/>
      <c r="B65" s="4" t="s">
        <v>145</v>
      </c>
      <c r="C65" s="4"/>
      <c r="D65" s="2"/>
      <c r="E65" s="2"/>
      <c r="F65" s="2"/>
      <c r="G65" s="2"/>
      <c r="H65" s="2"/>
      <c r="I65" s="2"/>
      <c r="J65" s="2"/>
      <c r="K65" s="2"/>
      <c r="L65" s="2"/>
      <c r="O65" s="2"/>
    </row>
    <row r="66" spans="1:15" x14ac:dyDescent="0.25">
      <c r="A66" s="2"/>
      <c r="B66" s="4" t="s">
        <v>248</v>
      </c>
      <c r="D66" s="2"/>
      <c r="E66" s="2"/>
      <c r="F66" s="2"/>
      <c r="G66" s="2"/>
      <c r="H66" s="2"/>
      <c r="I66" s="2"/>
      <c r="J66" s="2"/>
      <c r="K66" s="2"/>
      <c r="L66" s="2"/>
      <c r="O66" s="2"/>
    </row>
    <row r="67" spans="1:15" x14ac:dyDescent="0.25">
      <c r="A67" s="2"/>
      <c r="B67" s="4" t="s">
        <v>249</v>
      </c>
      <c r="C67" s="4"/>
      <c r="D67" s="2"/>
      <c r="E67" s="2"/>
      <c r="F67" s="2"/>
      <c r="G67" s="2"/>
      <c r="H67" s="2"/>
      <c r="I67" s="2"/>
      <c r="J67" s="2"/>
      <c r="K67" s="2"/>
      <c r="L67" s="2"/>
      <c r="O67" s="2"/>
    </row>
    <row r="68" spans="1:15" x14ac:dyDescent="0.25">
      <c r="A68" s="2"/>
      <c r="B68" s="4"/>
      <c r="C68" s="4"/>
      <c r="D68" s="2"/>
      <c r="E68" s="2"/>
      <c r="F68" s="2"/>
      <c r="G68" s="2"/>
      <c r="H68" s="2"/>
      <c r="I68" s="2"/>
      <c r="J68" s="2"/>
      <c r="K68" s="2"/>
      <c r="L68" s="2"/>
      <c r="O68" s="2"/>
    </row>
    <row r="69" spans="1:15" x14ac:dyDescent="0.25">
      <c r="A69" s="2"/>
      <c r="B69" s="4" t="s">
        <v>522</v>
      </c>
      <c r="C69" s="4"/>
      <c r="D69" s="2"/>
      <c r="E69" s="2"/>
      <c r="F69" s="2"/>
      <c r="G69" s="2"/>
      <c r="H69" s="2"/>
      <c r="I69" s="2"/>
      <c r="J69" s="2"/>
      <c r="K69" s="2"/>
      <c r="L69" s="2"/>
      <c r="O69" s="2"/>
    </row>
    <row r="70" spans="1:15" x14ac:dyDescent="0.25">
      <c r="A70" s="2"/>
      <c r="O70" s="2"/>
    </row>
    <row r="73" spans="1:15" x14ac:dyDescent="0.25">
      <c r="A73" s="2"/>
    </row>
    <row r="74" spans="1:15" x14ac:dyDescent="0.25">
      <c r="A74" s="2"/>
    </row>
    <row r="75" spans="1:15" x14ac:dyDescent="0.25">
      <c r="A75" s="2"/>
    </row>
    <row r="76" spans="1:15" x14ac:dyDescent="0.25">
      <c r="A76" s="2"/>
    </row>
    <row r="77" spans="1:15" x14ac:dyDescent="0.25">
      <c r="A77" s="2"/>
    </row>
    <row r="78" spans="1:15" x14ac:dyDescent="0.25">
      <c r="A78" s="2"/>
    </row>
    <row r="79" spans="1:15" x14ac:dyDescent="0.25">
      <c r="A79" s="2"/>
    </row>
    <row r="80" spans="1:15" x14ac:dyDescent="0.25">
      <c r="A80" s="2"/>
      <c r="O80" s="2"/>
    </row>
    <row r="81" spans="1:15" x14ac:dyDescent="0.25">
      <c r="A81" s="2"/>
      <c r="O81" s="2"/>
    </row>
    <row r="82" spans="1:15" x14ac:dyDescent="0.25">
      <c r="O82" s="2"/>
    </row>
    <row r="83" spans="1:15" x14ac:dyDescent="0.25">
      <c r="O83" s="2"/>
    </row>
    <row r="84" spans="1:15" x14ac:dyDescent="0.25">
      <c r="O84" s="2"/>
    </row>
    <row r="85" spans="1:15" x14ac:dyDescent="0.25">
      <c r="O85" s="2"/>
    </row>
  </sheetData>
  <sheetProtection algorithmName="SHA-512" hashValue="OAZ7G9A99RNQ5E5H7Kr8IIdX77bQgSKa9He6mtMXMQEDpEGQfvqosBBbs1AvuqKTV3tvpBKgu8SyiPWoqF8UiA==" saltValue="5AoVt2zfp7XDujqgXySVtg==" spinCount="100000" sheet="1" objects="1" scenarios="1"/>
  <mergeCells count="16">
    <mergeCell ref="I1:O1"/>
    <mergeCell ref="M10:O10"/>
    <mergeCell ref="E16:H16"/>
    <mergeCell ref="E17:H17"/>
    <mergeCell ref="E18:H18"/>
    <mergeCell ref="E19:H19"/>
    <mergeCell ref="E20:H20"/>
    <mergeCell ref="B52:F52"/>
    <mergeCell ref="G52:I52"/>
    <mergeCell ref="B53:F53"/>
    <mergeCell ref="G53:I53"/>
    <mergeCell ref="B54:F54"/>
    <mergeCell ref="G54:I54"/>
    <mergeCell ref="B55:F55"/>
    <mergeCell ref="G55:I55"/>
    <mergeCell ref="B22:I23"/>
  </mergeCells>
  <pageMargins left="0.7" right="0.7" top="0.75" bottom="0.75" header="0.3" footer="0.3"/>
  <pageSetup paperSize="9" scale="49" orientation="portrait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P71"/>
  <sheetViews>
    <sheetView topLeftCell="A28" zoomScale="90" zoomScaleNormal="90" workbookViewId="0">
      <selection activeCell="B62" sqref="B62"/>
    </sheetView>
  </sheetViews>
  <sheetFormatPr defaultColWidth="9" defaultRowHeight="15" x14ac:dyDescent="0.25"/>
  <cols>
    <col min="1" max="1" width="3" style="15" customWidth="1"/>
    <col min="2" max="3" width="6.85546875" style="15" customWidth="1"/>
    <col min="4" max="4" width="6" style="15" customWidth="1"/>
    <col min="5" max="6" width="6.85546875" style="15" customWidth="1"/>
    <col min="7" max="7" width="6" style="15" customWidth="1"/>
    <col min="8" max="10" width="6.85546875" style="15" customWidth="1"/>
    <col min="11" max="11" width="8.85546875" style="15" customWidth="1"/>
    <col min="12" max="14" width="6.85546875" style="15" customWidth="1"/>
    <col min="15" max="15" width="7.7109375" style="15" customWidth="1"/>
    <col min="16" max="16" width="16.42578125" style="15" customWidth="1"/>
  </cols>
  <sheetData>
    <row r="1" spans="1:16" x14ac:dyDescent="0.25">
      <c r="A1" s="2"/>
      <c r="B1" s="3"/>
      <c r="C1" s="4"/>
      <c r="D1" s="2"/>
      <c r="E1" s="2" t="s">
        <v>0</v>
      </c>
      <c r="F1" s="2"/>
      <c r="G1" s="5"/>
      <c r="H1" s="2"/>
      <c r="I1" s="264" t="s">
        <v>1</v>
      </c>
      <c r="J1" s="264"/>
      <c r="K1" s="264"/>
      <c r="L1" s="264"/>
      <c r="M1" s="264"/>
      <c r="N1" s="264"/>
      <c r="O1" s="264"/>
      <c r="P1" s="2"/>
    </row>
    <row r="2" spans="1:16" x14ac:dyDescent="0.25">
      <c r="E2" s="2" t="s">
        <v>2</v>
      </c>
    </row>
    <row r="3" spans="1:16" x14ac:dyDescent="0.25">
      <c r="A3" s="2"/>
      <c r="B3" s="3"/>
      <c r="C3" s="4"/>
      <c r="D3" s="2"/>
      <c r="E3" s="2" t="s">
        <v>5</v>
      </c>
      <c r="F3" s="2"/>
      <c r="G3" s="2"/>
      <c r="H3" s="2"/>
      <c r="I3" s="2" t="s">
        <v>3</v>
      </c>
      <c r="J3" s="2"/>
      <c r="K3" s="2"/>
      <c r="L3" s="2" t="s">
        <v>4</v>
      </c>
      <c r="M3" s="2"/>
      <c r="N3" s="2"/>
      <c r="O3" s="2"/>
      <c r="P3" s="2"/>
    </row>
    <row r="4" spans="1:16" x14ac:dyDescent="0.25">
      <c r="A4" s="2"/>
      <c r="B4" s="3"/>
      <c r="C4" s="4"/>
      <c r="D4" s="2"/>
      <c r="E4" s="2"/>
      <c r="F4" s="2"/>
      <c r="G4" s="2"/>
      <c r="H4" s="2"/>
      <c r="I4" s="2" t="s">
        <v>6</v>
      </c>
      <c r="J4" s="2"/>
      <c r="K4" s="2"/>
      <c r="L4" s="2" t="s">
        <v>7</v>
      </c>
      <c r="M4" s="2"/>
      <c r="N4" s="2"/>
      <c r="O4" s="2"/>
      <c r="P4" s="2"/>
    </row>
    <row r="5" spans="1:16" x14ac:dyDescent="0.25">
      <c r="A5" s="2"/>
      <c r="B5" s="3"/>
      <c r="C5" s="4"/>
      <c r="D5" s="2"/>
      <c r="E5" s="2" t="s">
        <v>10</v>
      </c>
      <c r="F5" s="2"/>
      <c r="G5" s="2"/>
      <c r="H5" s="2"/>
      <c r="I5" s="2" t="s">
        <v>8</v>
      </c>
      <c r="J5" s="2"/>
      <c r="K5" s="2"/>
      <c r="L5" s="2" t="s">
        <v>9</v>
      </c>
      <c r="M5" s="2"/>
      <c r="N5" s="2"/>
      <c r="O5" s="2"/>
      <c r="P5" s="2"/>
    </row>
    <row r="6" spans="1:16" x14ac:dyDescent="0.25">
      <c r="A6" s="6"/>
      <c r="B6" s="7"/>
      <c r="C6" s="8"/>
      <c r="D6" s="6"/>
      <c r="E6" s="6"/>
      <c r="F6" s="6"/>
      <c r="G6" s="6"/>
      <c r="H6" s="6"/>
      <c r="I6" s="6"/>
      <c r="J6" s="6"/>
      <c r="K6" s="6"/>
      <c r="L6" s="6" t="s">
        <v>11</v>
      </c>
      <c r="M6" s="6"/>
      <c r="N6" s="6"/>
      <c r="O6" s="6"/>
      <c r="P6" s="2"/>
    </row>
    <row r="7" spans="1:16" x14ac:dyDescent="0.25">
      <c r="A7" s="2"/>
      <c r="B7" s="3"/>
      <c r="C7" s="4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spans="1:16" x14ac:dyDescent="0.25">
      <c r="A8" s="2"/>
      <c r="B8" s="3"/>
      <c r="C8" s="4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0"/>
      <c r="P8" s="2"/>
    </row>
    <row r="9" spans="1:16" x14ac:dyDescent="0.25">
      <c r="A9" s="2"/>
      <c r="B9" s="3"/>
      <c r="C9" s="4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1"/>
      <c r="P9" s="2"/>
    </row>
    <row r="10" spans="1:16" x14ac:dyDescent="0.25">
      <c r="A10" s="2"/>
      <c r="B10" s="3"/>
      <c r="C10" s="4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2" t="s">
        <v>521</v>
      </c>
      <c r="P10" s="2"/>
    </row>
    <row r="11" spans="1:16" x14ac:dyDescent="0.25">
      <c r="A11" s="2"/>
      <c r="B11" s="3"/>
      <c r="C11" s="4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1"/>
      <c r="P11" s="2"/>
    </row>
    <row r="12" spans="1:16" x14ac:dyDescent="0.25">
      <c r="A12" s="2"/>
      <c r="B12" s="16" t="s">
        <v>280</v>
      </c>
      <c r="C12" s="16"/>
      <c r="D12" s="5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6" ht="26.25" customHeight="1" x14ac:dyDescent="0.25">
      <c r="A13" s="2"/>
      <c r="B13" s="354" t="s">
        <v>181</v>
      </c>
      <c r="C13" s="355"/>
      <c r="D13" s="356"/>
      <c r="E13" s="354" t="s">
        <v>182</v>
      </c>
      <c r="F13" s="355"/>
      <c r="G13" s="356"/>
      <c r="H13" s="331" t="s">
        <v>281</v>
      </c>
      <c r="I13" s="335"/>
      <c r="J13" s="331" t="s">
        <v>282</v>
      </c>
      <c r="K13" s="335"/>
      <c r="L13" s="331" t="s">
        <v>283</v>
      </c>
      <c r="M13" s="335"/>
      <c r="N13" s="331" t="s">
        <v>284</v>
      </c>
      <c r="O13" s="335"/>
      <c r="P13" s="2"/>
    </row>
    <row r="14" spans="1:16" x14ac:dyDescent="0.25">
      <c r="A14" s="2"/>
      <c r="B14" s="357"/>
      <c r="C14" s="358"/>
      <c r="D14" s="359"/>
      <c r="E14" s="357"/>
      <c r="F14" s="358"/>
      <c r="G14" s="359"/>
      <c r="H14" s="331" t="s">
        <v>285</v>
      </c>
      <c r="I14" s="345"/>
      <c r="J14" s="345"/>
      <c r="K14" s="345"/>
      <c r="L14" s="345"/>
      <c r="M14" s="345"/>
      <c r="N14" s="345"/>
      <c r="O14" s="335"/>
      <c r="P14" s="2"/>
    </row>
    <row r="15" spans="1:16" x14ac:dyDescent="0.25">
      <c r="A15" s="2"/>
      <c r="B15" s="365" t="s">
        <v>187</v>
      </c>
      <c r="C15" s="365"/>
      <c r="D15" s="365"/>
      <c r="E15" s="365" t="s">
        <v>188</v>
      </c>
      <c r="F15" s="365"/>
      <c r="G15" s="365"/>
      <c r="H15" s="360">
        <v>3700</v>
      </c>
      <c r="I15" s="361"/>
      <c r="J15" s="360">
        <v>3600</v>
      </c>
      <c r="K15" s="361"/>
      <c r="L15" s="360">
        <v>2900</v>
      </c>
      <c r="M15" s="361"/>
      <c r="N15" s="360">
        <v>6400</v>
      </c>
      <c r="O15" s="361"/>
      <c r="P15" s="2"/>
    </row>
    <row r="16" spans="1:16" x14ac:dyDescent="0.25">
      <c r="A16" s="2"/>
      <c r="B16" s="365" t="s">
        <v>190</v>
      </c>
      <c r="C16" s="365"/>
      <c r="D16" s="365"/>
      <c r="E16" s="365" t="s">
        <v>191</v>
      </c>
      <c r="F16" s="365"/>
      <c r="G16" s="365"/>
      <c r="H16" s="360">
        <v>4400</v>
      </c>
      <c r="I16" s="361"/>
      <c r="J16" s="360">
        <v>4200</v>
      </c>
      <c r="K16" s="361"/>
      <c r="L16" s="360">
        <v>3200</v>
      </c>
      <c r="M16" s="361"/>
      <c r="N16" s="360">
        <v>7200</v>
      </c>
      <c r="O16" s="361"/>
      <c r="P16" s="2"/>
    </row>
    <row r="17" spans="1:16" x14ac:dyDescent="0.25">
      <c r="A17" s="2"/>
      <c r="B17" s="365" t="s">
        <v>192</v>
      </c>
      <c r="C17" s="365"/>
      <c r="D17" s="365"/>
      <c r="E17" s="365" t="s">
        <v>193</v>
      </c>
      <c r="F17" s="365"/>
      <c r="G17" s="365"/>
      <c r="H17" s="360">
        <v>6400</v>
      </c>
      <c r="I17" s="361"/>
      <c r="J17" s="360">
        <v>7400</v>
      </c>
      <c r="K17" s="361"/>
      <c r="L17" s="360">
        <v>4700</v>
      </c>
      <c r="M17" s="361"/>
      <c r="N17" s="360">
        <v>8800</v>
      </c>
      <c r="O17" s="361"/>
      <c r="P17" s="2"/>
    </row>
    <row r="18" spans="1:16" x14ac:dyDescent="0.25">
      <c r="A18" s="2"/>
      <c r="B18" s="365" t="s">
        <v>195</v>
      </c>
      <c r="C18" s="365"/>
      <c r="D18" s="365"/>
      <c r="E18" s="365" t="s">
        <v>196</v>
      </c>
      <c r="F18" s="365"/>
      <c r="G18" s="365"/>
      <c r="H18" s="360">
        <v>9400</v>
      </c>
      <c r="I18" s="361"/>
      <c r="J18" s="360">
        <v>10100</v>
      </c>
      <c r="K18" s="361"/>
      <c r="L18" s="360">
        <v>9000</v>
      </c>
      <c r="M18" s="361"/>
      <c r="N18" s="360">
        <v>10600</v>
      </c>
      <c r="O18" s="361"/>
      <c r="P18" s="2"/>
    </row>
    <row r="19" spans="1:16" x14ac:dyDescent="0.25">
      <c r="A19" s="37"/>
      <c r="B19" s="46"/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9"/>
      <c r="N19" s="49"/>
      <c r="O19" s="49"/>
      <c r="P19" s="2"/>
    </row>
    <row r="20" spans="1:16" x14ac:dyDescent="0.25">
      <c r="A20" s="2"/>
      <c r="B20" s="362" t="s">
        <v>286</v>
      </c>
      <c r="C20" s="363"/>
      <c r="D20" s="363"/>
      <c r="E20" s="363"/>
      <c r="F20" s="363"/>
      <c r="G20" s="363"/>
      <c r="H20" s="363"/>
      <c r="I20" s="363"/>
      <c r="J20" s="363"/>
      <c r="K20" s="363"/>
      <c r="L20" s="364"/>
      <c r="M20" s="363" t="s">
        <v>287</v>
      </c>
      <c r="N20" s="363"/>
      <c r="O20" s="364"/>
      <c r="P20" s="2"/>
    </row>
    <row r="21" spans="1:16" x14ac:dyDescent="0.25">
      <c r="A21" s="2"/>
      <c r="B21" s="352" t="s">
        <v>288</v>
      </c>
      <c r="C21" s="353"/>
      <c r="D21" s="353"/>
      <c r="E21" s="353"/>
      <c r="F21" s="353"/>
      <c r="G21" s="353"/>
      <c r="H21" s="353"/>
      <c r="I21" s="353"/>
      <c r="J21" s="353"/>
      <c r="K21" s="353"/>
      <c r="L21" s="353"/>
      <c r="M21" s="329">
        <v>2500</v>
      </c>
      <c r="N21" s="344">
        <v>500</v>
      </c>
      <c r="O21" s="330"/>
      <c r="P21" s="2"/>
    </row>
    <row r="22" spans="1:16" x14ac:dyDescent="0.25">
      <c r="A22" s="2"/>
      <c r="B22" s="352" t="s">
        <v>289</v>
      </c>
      <c r="C22" s="353"/>
      <c r="D22" s="353"/>
      <c r="E22" s="353"/>
      <c r="F22" s="353"/>
      <c r="G22" s="353"/>
      <c r="H22" s="353"/>
      <c r="I22" s="353"/>
      <c r="J22" s="353"/>
      <c r="K22" s="353"/>
      <c r="L22" s="353"/>
      <c r="M22" s="329">
        <v>3100</v>
      </c>
      <c r="N22" s="344">
        <v>600</v>
      </c>
      <c r="O22" s="330"/>
      <c r="P22" s="2"/>
    </row>
    <row r="23" spans="1:16" x14ac:dyDescent="0.25">
      <c r="A23" s="2"/>
      <c r="B23" s="352" t="s">
        <v>290</v>
      </c>
      <c r="C23" s="353"/>
      <c r="D23" s="353"/>
      <c r="E23" s="353"/>
      <c r="F23" s="353"/>
      <c r="G23" s="353"/>
      <c r="H23" s="353"/>
      <c r="I23" s="353"/>
      <c r="J23" s="353"/>
      <c r="K23" s="353"/>
      <c r="L23" s="353"/>
      <c r="M23" s="329">
        <v>3500</v>
      </c>
      <c r="N23" s="344">
        <v>1500</v>
      </c>
      <c r="O23" s="330"/>
      <c r="P23" s="2"/>
    </row>
    <row r="24" spans="1:16" x14ac:dyDescent="0.25">
      <c r="A24" s="2"/>
      <c r="B24" s="352" t="s">
        <v>291</v>
      </c>
      <c r="C24" s="353"/>
      <c r="D24" s="353"/>
      <c r="E24" s="353"/>
      <c r="F24" s="353"/>
      <c r="G24" s="353"/>
      <c r="H24" s="353"/>
      <c r="I24" s="353"/>
      <c r="J24" s="353"/>
      <c r="K24" s="353"/>
      <c r="L24" s="353"/>
      <c r="M24" s="329">
        <v>4900</v>
      </c>
      <c r="N24" s="344">
        <v>1500</v>
      </c>
      <c r="O24" s="330"/>
      <c r="P24" s="2"/>
    </row>
    <row r="25" spans="1:16" x14ac:dyDescent="0.25">
      <c r="A25" s="2"/>
      <c r="B25" s="352" t="s">
        <v>292</v>
      </c>
      <c r="C25" s="353"/>
      <c r="D25" s="353"/>
      <c r="E25" s="353"/>
      <c r="F25" s="353"/>
      <c r="G25" s="353"/>
      <c r="H25" s="353"/>
      <c r="I25" s="353"/>
      <c r="J25" s="353"/>
      <c r="K25" s="353"/>
      <c r="L25" s="353"/>
      <c r="M25" s="329">
        <v>9000</v>
      </c>
      <c r="N25" s="344">
        <v>1500</v>
      </c>
      <c r="O25" s="330"/>
      <c r="P25" s="2"/>
    </row>
    <row r="26" spans="1:16" x14ac:dyDescent="0.25">
      <c r="A26" s="2"/>
      <c r="B26" s="352" t="s">
        <v>293</v>
      </c>
      <c r="C26" s="353"/>
      <c r="D26" s="353"/>
      <c r="E26" s="353"/>
      <c r="F26" s="353"/>
      <c r="G26" s="353"/>
      <c r="H26" s="353"/>
      <c r="I26" s="353"/>
      <c r="J26" s="353"/>
      <c r="K26" s="353"/>
      <c r="L26" s="353"/>
      <c r="M26" s="329">
        <v>14000</v>
      </c>
      <c r="N26" s="344">
        <v>1500</v>
      </c>
      <c r="O26" s="330"/>
      <c r="P26" s="2"/>
    </row>
    <row r="27" spans="1:16" x14ac:dyDescent="0.25">
      <c r="A27" s="2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3"/>
      <c r="N27" s="3"/>
      <c r="O27" s="3"/>
      <c r="P27" s="2"/>
    </row>
    <row r="28" spans="1:16" x14ac:dyDescent="0.25">
      <c r="A28" s="2"/>
      <c r="B28" s="16" t="s">
        <v>117</v>
      </c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</row>
    <row r="29" spans="1:16" x14ac:dyDescent="0.25">
      <c r="A29" s="2"/>
      <c r="B29" s="2" t="s">
        <v>118</v>
      </c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</row>
    <row r="30" spans="1:16" x14ac:dyDescent="0.25">
      <c r="A30" s="14"/>
      <c r="B30" s="2" t="s">
        <v>119</v>
      </c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</row>
    <row r="31" spans="1:16" x14ac:dyDescent="0.25">
      <c r="A31" s="2"/>
      <c r="B31" s="4" t="s">
        <v>120</v>
      </c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</row>
    <row r="32" spans="1:16" x14ac:dyDescent="0.25">
      <c r="A32" s="2"/>
      <c r="B32" s="4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</row>
    <row r="33" spans="1:16" x14ac:dyDescent="0.25">
      <c r="A33" s="3"/>
      <c r="B33" s="16" t="s">
        <v>170</v>
      </c>
      <c r="C33" s="4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</row>
    <row r="34" spans="1:16" x14ac:dyDescent="0.25">
      <c r="A34" s="14" t="s">
        <v>110</v>
      </c>
      <c r="B34" s="4" t="s">
        <v>270</v>
      </c>
      <c r="C34" s="4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</row>
    <row r="35" spans="1:16" x14ac:dyDescent="0.25">
      <c r="A35" s="3"/>
      <c r="B35" s="4" t="s">
        <v>132</v>
      </c>
      <c r="C35" s="4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</row>
    <row r="36" spans="1:16" x14ac:dyDescent="0.25">
      <c r="A36" s="3"/>
      <c r="B36" s="4"/>
      <c r="C36" s="4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</row>
    <row r="37" spans="1:16" x14ac:dyDescent="0.25">
      <c r="A37" s="3"/>
      <c r="B37" s="16" t="s">
        <v>171</v>
      </c>
      <c r="C37" s="4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</row>
    <row r="38" spans="1:16" x14ac:dyDescent="0.25">
      <c r="A38" s="14" t="s">
        <v>110</v>
      </c>
      <c r="B38" s="4" t="s">
        <v>271</v>
      </c>
      <c r="C38" s="4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 spans="1:16" x14ac:dyDescent="0.25">
      <c r="A39" s="3"/>
      <c r="B39" s="4" t="s">
        <v>272</v>
      </c>
      <c r="C39" s="4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</row>
    <row r="40" spans="1:16" x14ac:dyDescent="0.25">
      <c r="A40" s="3"/>
      <c r="B40" s="4"/>
      <c r="C40" s="4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</row>
    <row r="41" spans="1:16" x14ac:dyDescent="0.25">
      <c r="A41" s="3"/>
      <c r="B41" s="16" t="s">
        <v>123</v>
      </c>
      <c r="C41" s="4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</row>
    <row r="42" spans="1:16" x14ac:dyDescent="0.25">
      <c r="A42" s="14" t="s">
        <v>110</v>
      </c>
      <c r="B42" s="4" t="s">
        <v>273</v>
      </c>
      <c r="C42" s="4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</row>
    <row r="43" spans="1:16" x14ac:dyDescent="0.25">
      <c r="A43" s="14"/>
      <c r="B43" s="4" t="s">
        <v>274</v>
      </c>
      <c r="C43" s="4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</row>
    <row r="44" spans="1:16" x14ac:dyDescent="0.25">
      <c r="A44" s="14"/>
      <c r="B44" s="4"/>
      <c r="C44" s="4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</row>
    <row r="45" spans="1:16" x14ac:dyDescent="0.25">
      <c r="A45" s="3"/>
      <c r="B45" s="16" t="s">
        <v>207</v>
      </c>
      <c r="C45" s="4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</row>
    <row r="46" spans="1:16" x14ac:dyDescent="0.25">
      <c r="A46" s="14" t="s">
        <v>110</v>
      </c>
      <c r="B46" s="4" t="s">
        <v>208</v>
      </c>
      <c r="C46" s="4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</row>
    <row r="47" spans="1:16" x14ac:dyDescent="0.25">
      <c r="A47" s="14" t="s">
        <v>110</v>
      </c>
      <c r="B47" s="4" t="s">
        <v>209</v>
      </c>
      <c r="C47" s="4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</row>
    <row r="48" spans="1:16" x14ac:dyDescent="0.25">
      <c r="A48" s="14"/>
      <c r="B48" s="4" t="s">
        <v>210</v>
      </c>
      <c r="C48" s="4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1:16" x14ac:dyDescent="0.25">
      <c r="A49" s="14" t="s">
        <v>110</v>
      </c>
      <c r="B49" s="4" t="s">
        <v>254</v>
      </c>
      <c r="C49" s="4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1:16" x14ac:dyDescent="0.25">
      <c r="A50" s="14"/>
      <c r="B50" s="19" t="s">
        <v>255</v>
      </c>
      <c r="C50" s="4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x14ac:dyDescent="0.25">
      <c r="A51" s="14"/>
      <c r="B51" s="19"/>
      <c r="C51" s="4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</row>
    <row r="52" spans="1:16" x14ac:dyDescent="0.25">
      <c r="B52" s="16" t="s">
        <v>142</v>
      </c>
      <c r="C52" s="4"/>
      <c r="D52" s="2"/>
      <c r="E52" s="2"/>
      <c r="F52" s="2"/>
      <c r="G52" s="2"/>
      <c r="H52" s="2"/>
      <c r="I52" s="2"/>
      <c r="J52" s="2"/>
      <c r="K52" s="2"/>
      <c r="L52" s="2"/>
      <c r="M52" s="2"/>
    </row>
    <row r="53" spans="1:16" x14ac:dyDescent="0.25">
      <c r="B53" s="4" t="s">
        <v>244</v>
      </c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</row>
    <row r="54" spans="1:16" x14ac:dyDescent="0.25">
      <c r="B54" s="4" t="s">
        <v>245</v>
      </c>
      <c r="C54" s="4"/>
      <c r="D54" s="2"/>
      <c r="E54" s="2"/>
      <c r="F54" s="2"/>
      <c r="G54" s="2"/>
      <c r="H54" s="2"/>
      <c r="I54" s="2"/>
      <c r="J54" s="2"/>
      <c r="K54" s="2"/>
      <c r="L54" s="2"/>
    </row>
    <row r="55" spans="1:16" x14ac:dyDescent="0.25">
      <c r="B55" s="4" t="s">
        <v>246</v>
      </c>
      <c r="C55" s="4"/>
      <c r="D55" s="2"/>
      <c r="E55" s="2"/>
      <c r="F55" s="2"/>
      <c r="G55" s="2"/>
      <c r="H55" s="2"/>
      <c r="I55" s="2"/>
      <c r="J55" s="2"/>
      <c r="K55" s="2"/>
      <c r="L55" s="2"/>
    </row>
    <row r="56" spans="1:16" x14ac:dyDescent="0.25">
      <c r="B56" s="4" t="s">
        <v>247</v>
      </c>
      <c r="C56" s="4"/>
      <c r="D56" s="2"/>
      <c r="E56" s="2"/>
      <c r="F56" s="2"/>
      <c r="G56" s="2"/>
      <c r="H56" s="2"/>
      <c r="I56" s="2"/>
      <c r="J56" s="2"/>
      <c r="K56" s="2"/>
      <c r="L56" s="2"/>
    </row>
    <row r="57" spans="1:16" x14ac:dyDescent="0.25">
      <c r="A57" s="2"/>
      <c r="B57" s="4" t="s">
        <v>145</v>
      </c>
      <c r="C57" s="4"/>
      <c r="D57" s="2"/>
      <c r="E57" s="2"/>
      <c r="F57" s="2"/>
      <c r="G57" s="2"/>
      <c r="H57" s="2"/>
      <c r="I57" s="2"/>
      <c r="J57" s="2"/>
      <c r="K57" s="2"/>
      <c r="L57" s="2"/>
      <c r="O57" s="2"/>
    </row>
    <row r="58" spans="1:16" x14ac:dyDescent="0.25">
      <c r="A58" s="2"/>
      <c r="B58" s="4" t="s">
        <v>248</v>
      </c>
      <c r="D58" s="2"/>
      <c r="E58" s="2"/>
      <c r="F58" s="2"/>
      <c r="G58" s="2"/>
      <c r="H58" s="2"/>
      <c r="I58" s="2"/>
      <c r="J58" s="2"/>
      <c r="K58" s="2"/>
      <c r="L58" s="2"/>
      <c r="O58" s="2"/>
    </row>
    <row r="59" spans="1:16" x14ac:dyDescent="0.25">
      <c r="A59" s="2"/>
      <c r="B59" s="4" t="s">
        <v>249</v>
      </c>
      <c r="C59" s="4"/>
      <c r="D59" s="2"/>
      <c r="E59" s="2"/>
      <c r="F59" s="2"/>
      <c r="G59" s="2"/>
      <c r="H59" s="2"/>
      <c r="I59" s="2"/>
      <c r="J59" s="2"/>
      <c r="K59" s="2"/>
      <c r="L59" s="2"/>
      <c r="O59" s="2"/>
    </row>
    <row r="60" spans="1:16" x14ac:dyDescent="0.25">
      <c r="A60" s="2"/>
      <c r="O60" s="2"/>
    </row>
    <row r="61" spans="1:16" x14ac:dyDescent="0.25">
      <c r="A61" s="2"/>
      <c r="B61" s="4" t="s">
        <v>522</v>
      </c>
      <c r="O61" s="2"/>
    </row>
    <row r="62" spans="1:16" x14ac:dyDescent="0.25">
      <c r="A62" s="2"/>
      <c r="O62" s="2"/>
      <c r="P62" s="2"/>
    </row>
    <row r="63" spans="1:16" x14ac:dyDescent="0.25">
      <c r="A63" s="2"/>
      <c r="P63" s="2"/>
    </row>
    <row r="64" spans="1:16" x14ac:dyDescent="0.25">
      <c r="A64" s="2"/>
      <c r="P64" s="2"/>
    </row>
    <row r="65" spans="16:16" x14ac:dyDescent="0.25">
      <c r="P65" s="2"/>
    </row>
    <row r="66" spans="16:16" x14ac:dyDescent="0.25">
      <c r="P66" s="2"/>
    </row>
    <row r="67" spans="16:16" x14ac:dyDescent="0.25">
      <c r="P67" s="2"/>
    </row>
    <row r="68" spans="16:16" x14ac:dyDescent="0.25">
      <c r="P68" s="2"/>
    </row>
    <row r="69" spans="16:16" x14ac:dyDescent="0.25">
      <c r="P69" s="2"/>
    </row>
    <row r="70" spans="16:16" x14ac:dyDescent="0.25">
      <c r="P70" s="2"/>
    </row>
    <row r="71" spans="16:16" x14ac:dyDescent="0.25">
      <c r="P71" s="2"/>
    </row>
  </sheetData>
  <sheetProtection algorithmName="SHA-512" hashValue="2Bt4cdgafIa3Yk2hkXUVaeyumP1ffUKuN85sGMUZFCKDefzsaxx6pu/vi4bW/lgKlhwkWF6DqCmXDRM0Fajnpg==" saltValue="okJNBC1tigMP5k/YGroUvg==" spinCount="100000" sheet="1" objects="1" scenarios="1"/>
  <mergeCells count="46">
    <mergeCell ref="I1:O1"/>
    <mergeCell ref="H13:I13"/>
    <mergeCell ref="J13:K13"/>
    <mergeCell ref="L13:M13"/>
    <mergeCell ref="N13:O13"/>
    <mergeCell ref="H14:O14"/>
    <mergeCell ref="B15:D15"/>
    <mergeCell ref="E15:G15"/>
    <mergeCell ref="H15:I15"/>
    <mergeCell ref="J15:K15"/>
    <mergeCell ref="L15:M15"/>
    <mergeCell ref="N15:O15"/>
    <mergeCell ref="N16:O16"/>
    <mergeCell ref="B17:D17"/>
    <mergeCell ref="E17:G17"/>
    <mergeCell ref="H17:I17"/>
    <mergeCell ref="J17:K17"/>
    <mergeCell ref="L17:M17"/>
    <mergeCell ref="N17:O17"/>
    <mergeCell ref="B16:D16"/>
    <mergeCell ref="E16:G16"/>
    <mergeCell ref="H16:I16"/>
    <mergeCell ref="J16:K16"/>
    <mergeCell ref="L16:M16"/>
    <mergeCell ref="M21:O21"/>
    <mergeCell ref="B18:D18"/>
    <mergeCell ref="E18:G18"/>
    <mergeCell ref="H18:I18"/>
    <mergeCell ref="J18:K18"/>
    <mergeCell ref="L18:M18"/>
    <mergeCell ref="B25:L25"/>
    <mergeCell ref="M25:O25"/>
    <mergeCell ref="B26:L26"/>
    <mergeCell ref="M26:O26"/>
    <mergeCell ref="B13:D14"/>
    <mergeCell ref="E13:G14"/>
    <mergeCell ref="B22:L22"/>
    <mergeCell ref="M22:O22"/>
    <mergeCell ref="B23:L23"/>
    <mergeCell ref="M23:O23"/>
    <mergeCell ref="B24:L24"/>
    <mergeCell ref="M24:O24"/>
    <mergeCell ref="N18:O18"/>
    <mergeCell ref="B20:L20"/>
    <mergeCell ref="M20:O20"/>
    <mergeCell ref="B21:L21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O88"/>
  <sheetViews>
    <sheetView topLeftCell="A28" workbookViewId="0">
      <selection activeCell="B61" sqref="B61"/>
    </sheetView>
  </sheetViews>
  <sheetFormatPr defaultColWidth="9" defaultRowHeight="15" x14ac:dyDescent="0.25"/>
  <cols>
    <col min="1" max="1" width="4" style="15" customWidth="1"/>
    <col min="2" max="4" width="7.42578125" style="15" customWidth="1"/>
    <col min="5" max="5" width="5.85546875" style="15" customWidth="1"/>
    <col min="6" max="11" width="6.5703125" style="15" customWidth="1"/>
    <col min="12" max="13" width="6.42578125" style="15" customWidth="1"/>
    <col min="14" max="14" width="9.7109375" style="15" customWidth="1"/>
    <col min="15" max="15" width="7.42578125" style="15" customWidth="1"/>
  </cols>
  <sheetData>
    <row r="1" spans="1:15" x14ac:dyDescent="0.25">
      <c r="A1" s="2"/>
      <c r="B1" s="3"/>
      <c r="C1" s="4"/>
      <c r="D1" s="2"/>
      <c r="E1" s="2" t="s">
        <v>0</v>
      </c>
      <c r="F1" s="2"/>
      <c r="G1" s="5"/>
      <c r="H1" s="2"/>
      <c r="I1" s="5" t="s">
        <v>1</v>
      </c>
      <c r="J1" s="5"/>
      <c r="K1" s="5"/>
      <c r="L1" s="5"/>
      <c r="M1" s="5"/>
      <c r="N1" s="5"/>
      <c r="O1" s="2"/>
    </row>
    <row r="2" spans="1:15" x14ac:dyDescent="0.25">
      <c r="E2" s="2" t="s">
        <v>2</v>
      </c>
    </row>
    <row r="3" spans="1:15" x14ac:dyDescent="0.25">
      <c r="A3" s="2"/>
      <c r="B3" s="3"/>
      <c r="C3" s="4"/>
      <c r="D3" s="2"/>
      <c r="E3" s="2" t="s">
        <v>5</v>
      </c>
      <c r="F3" s="2"/>
      <c r="G3" s="2"/>
      <c r="H3" s="2"/>
      <c r="I3" s="2" t="s">
        <v>3</v>
      </c>
      <c r="J3" s="2"/>
      <c r="K3" s="2"/>
      <c r="L3" s="2" t="s">
        <v>4</v>
      </c>
      <c r="M3" s="2"/>
      <c r="N3" s="2"/>
      <c r="O3" s="2"/>
    </row>
    <row r="4" spans="1:15" x14ac:dyDescent="0.25">
      <c r="A4" s="2"/>
      <c r="B4" s="3"/>
      <c r="C4" s="4"/>
      <c r="D4" s="2"/>
      <c r="E4" s="2"/>
      <c r="F4" s="2"/>
      <c r="G4" s="2"/>
      <c r="H4" s="2"/>
      <c r="I4" s="2" t="s">
        <v>6</v>
      </c>
      <c r="J4" s="2"/>
      <c r="K4" s="2"/>
      <c r="L4" s="2" t="s">
        <v>7</v>
      </c>
      <c r="M4" s="2"/>
      <c r="N4" s="2"/>
      <c r="O4" s="2"/>
    </row>
    <row r="5" spans="1:15" x14ac:dyDescent="0.25">
      <c r="A5" s="2"/>
      <c r="B5" s="3"/>
      <c r="C5" s="4"/>
      <c r="D5" s="2"/>
      <c r="E5" s="2" t="s">
        <v>10</v>
      </c>
      <c r="F5" s="2"/>
      <c r="G5" s="2"/>
      <c r="H5" s="2"/>
      <c r="I5" s="2" t="s">
        <v>8</v>
      </c>
      <c r="J5" s="2"/>
      <c r="K5" s="2"/>
      <c r="L5" s="2" t="s">
        <v>9</v>
      </c>
      <c r="M5" s="2"/>
      <c r="N5" s="2"/>
      <c r="O5" s="2"/>
    </row>
    <row r="6" spans="1:15" x14ac:dyDescent="0.25">
      <c r="A6" s="6"/>
      <c r="B6" s="7"/>
      <c r="C6" s="8"/>
      <c r="D6" s="6"/>
      <c r="E6" s="6"/>
      <c r="F6" s="6"/>
      <c r="G6" s="6"/>
      <c r="H6" s="6"/>
      <c r="I6" s="6"/>
      <c r="J6" s="6"/>
      <c r="K6" s="6"/>
      <c r="L6" s="6" t="s">
        <v>11</v>
      </c>
      <c r="M6" s="6"/>
      <c r="N6" s="6"/>
      <c r="O6" s="2"/>
    </row>
    <row r="7" spans="1:15" x14ac:dyDescent="0.25">
      <c r="A7" s="2"/>
      <c r="B7" s="3"/>
      <c r="C7" s="4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</row>
    <row r="8" spans="1:15" x14ac:dyDescent="0.25">
      <c r="A8" s="2"/>
      <c r="B8" s="3"/>
      <c r="C8" s="4"/>
      <c r="D8" s="2"/>
      <c r="E8" s="2"/>
      <c r="F8" s="2"/>
      <c r="G8" s="2"/>
      <c r="H8" s="2"/>
      <c r="I8" s="2"/>
      <c r="J8" s="2"/>
      <c r="K8" s="2"/>
      <c r="L8" s="2"/>
      <c r="M8" s="2"/>
      <c r="N8" s="20"/>
      <c r="O8" s="2"/>
    </row>
    <row r="9" spans="1:15" x14ac:dyDescent="0.25">
      <c r="A9" s="2"/>
      <c r="B9" s="3"/>
      <c r="C9" s="4"/>
      <c r="D9" s="2"/>
      <c r="E9" s="2"/>
      <c r="F9" s="2"/>
      <c r="G9" s="2"/>
      <c r="H9" s="2"/>
      <c r="I9" s="2"/>
      <c r="J9" s="2"/>
      <c r="K9" s="2"/>
      <c r="L9" s="2"/>
      <c r="M9" s="2"/>
      <c r="N9" s="21"/>
      <c r="O9" s="2"/>
    </row>
    <row r="10" spans="1:15" x14ac:dyDescent="0.25">
      <c r="A10" s="2"/>
      <c r="B10" s="3"/>
      <c r="C10" s="4"/>
      <c r="D10" s="2"/>
      <c r="E10" s="2"/>
      <c r="F10" s="2"/>
      <c r="G10" s="2"/>
      <c r="H10" s="2"/>
      <c r="I10" s="2"/>
      <c r="J10" s="2"/>
      <c r="K10" s="2"/>
      <c r="L10" s="347" t="s">
        <v>521</v>
      </c>
      <c r="M10" s="347"/>
      <c r="N10" s="347"/>
      <c r="O10" s="2"/>
    </row>
    <row r="11" spans="1:15" x14ac:dyDescent="0.25">
      <c r="A11" s="2"/>
      <c r="B11" s="3"/>
      <c r="C11" s="4"/>
      <c r="D11" s="2"/>
      <c r="E11" s="2"/>
      <c r="F11" s="2"/>
      <c r="G11" s="2"/>
      <c r="H11" s="2"/>
      <c r="I11" s="2"/>
      <c r="J11" s="2"/>
      <c r="K11" s="2"/>
      <c r="L11" s="2"/>
      <c r="M11" s="2"/>
      <c r="N11" s="21"/>
      <c r="O11" s="2"/>
    </row>
    <row r="12" spans="1:15" x14ac:dyDescent="0.25">
      <c r="A12" s="2"/>
      <c r="B12" s="5" t="s">
        <v>294</v>
      </c>
      <c r="C12" s="16"/>
      <c r="D12" s="5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</row>
    <row r="14" spans="1:15" ht="15" customHeight="1" x14ac:dyDescent="0.25">
      <c r="A14" s="5"/>
      <c r="B14" s="354" t="s">
        <v>181</v>
      </c>
      <c r="C14" s="355"/>
      <c r="D14" s="355"/>
      <c r="E14" s="356"/>
      <c r="F14" s="331" t="s">
        <v>285</v>
      </c>
      <c r="G14" s="345"/>
      <c r="H14" s="345"/>
      <c r="I14" s="345"/>
      <c r="J14" s="345"/>
      <c r="K14" s="345"/>
      <c r="L14" s="345"/>
      <c r="M14" s="345"/>
      <c r="N14" s="335"/>
      <c r="O14" s="5"/>
    </row>
    <row r="15" spans="1:15" ht="28.5" customHeight="1" x14ac:dyDescent="0.25">
      <c r="A15" s="5"/>
      <c r="B15" s="357"/>
      <c r="C15" s="358"/>
      <c r="D15" s="358"/>
      <c r="E15" s="359"/>
      <c r="F15" s="331" t="s">
        <v>295</v>
      </c>
      <c r="G15" s="345"/>
      <c r="H15" s="345"/>
      <c r="I15" s="382" t="s">
        <v>296</v>
      </c>
      <c r="J15" s="383"/>
      <c r="K15" s="383"/>
      <c r="L15" s="331" t="s">
        <v>184</v>
      </c>
      <c r="M15" s="345"/>
      <c r="N15" s="335"/>
      <c r="O15" s="5"/>
    </row>
    <row r="16" spans="1:15" ht="15" customHeight="1" x14ac:dyDescent="0.25">
      <c r="A16" s="2"/>
      <c r="B16" s="323" t="s">
        <v>297</v>
      </c>
      <c r="C16" s="324"/>
      <c r="D16" s="324"/>
      <c r="E16" s="325"/>
      <c r="F16" s="329">
        <v>3400</v>
      </c>
      <c r="G16" s="344"/>
      <c r="H16" s="344"/>
      <c r="I16" s="368">
        <v>5500</v>
      </c>
      <c r="J16" s="369"/>
      <c r="K16" s="369"/>
      <c r="L16" s="379" t="s">
        <v>189</v>
      </c>
      <c r="M16" s="380"/>
      <c r="N16" s="381"/>
      <c r="O16" s="2"/>
    </row>
    <row r="17" spans="1:15" ht="15" customHeight="1" x14ac:dyDescent="0.25">
      <c r="A17" s="2"/>
      <c r="B17" s="323" t="s">
        <v>298</v>
      </c>
      <c r="C17" s="324"/>
      <c r="D17" s="324"/>
      <c r="E17" s="325"/>
      <c r="F17" s="329">
        <v>3700</v>
      </c>
      <c r="G17" s="344"/>
      <c r="H17" s="344"/>
      <c r="I17" s="368">
        <v>6100</v>
      </c>
      <c r="J17" s="369"/>
      <c r="K17" s="369"/>
      <c r="L17" s="379" t="s">
        <v>189</v>
      </c>
      <c r="M17" s="380"/>
      <c r="N17" s="381"/>
      <c r="O17" s="2"/>
    </row>
    <row r="18" spans="1:15" ht="15" customHeight="1" x14ac:dyDescent="0.25">
      <c r="A18" s="2"/>
      <c r="B18" s="323" t="s">
        <v>299</v>
      </c>
      <c r="C18" s="324"/>
      <c r="D18" s="324"/>
      <c r="E18" s="325"/>
      <c r="F18" s="329">
        <v>3900</v>
      </c>
      <c r="G18" s="344"/>
      <c r="H18" s="344"/>
      <c r="I18" s="368">
        <v>7100</v>
      </c>
      <c r="J18" s="369"/>
      <c r="K18" s="369"/>
      <c r="L18" s="379" t="s">
        <v>189</v>
      </c>
      <c r="M18" s="380"/>
      <c r="N18" s="381"/>
      <c r="O18" s="2"/>
    </row>
    <row r="19" spans="1:15" ht="15" customHeight="1" x14ac:dyDescent="0.25">
      <c r="A19" s="2"/>
      <c r="B19" s="323" t="s">
        <v>300</v>
      </c>
      <c r="C19" s="324"/>
      <c r="D19" s="324"/>
      <c r="E19" s="325"/>
      <c r="F19" s="329">
        <v>5900</v>
      </c>
      <c r="G19" s="344"/>
      <c r="H19" s="344"/>
      <c r="I19" s="368">
        <v>8900</v>
      </c>
      <c r="J19" s="369"/>
      <c r="K19" s="369"/>
      <c r="L19" s="379" t="s">
        <v>189</v>
      </c>
      <c r="M19" s="380"/>
      <c r="N19" s="381"/>
      <c r="O19" s="2"/>
    </row>
    <row r="20" spans="1:15" ht="15" customHeight="1" x14ac:dyDescent="0.25">
      <c r="A20" s="29"/>
      <c r="B20" s="323" t="s">
        <v>301</v>
      </c>
      <c r="C20" s="324"/>
      <c r="D20" s="324"/>
      <c r="E20" s="325"/>
      <c r="F20" s="329">
        <v>8400</v>
      </c>
      <c r="G20" s="344"/>
      <c r="H20" s="344"/>
      <c r="I20" s="368">
        <v>15800</v>
      </c>
      <c r="J20" s="369"/>
      <c r="K20" s="369"/>
      <c r="L20" s="379" t="s">
        <v>189</v>
      </c>
      <c r="M20" s="380"/>
      <c r="N20" s="381"/>
      <c r="O20" s="2"/>
    </row>
    <row r="21" spans="1:15" ht="15" customHeight="1" x14ac:dyDescent="0.25">
      <c r="A21" s="2"/>
      <c r="B21" s="323" t="s">
        <v>302</v>
      </c>
      <c r="C21" s="324"/>
      <c r="D21" s="324"/>
      <c r="E21" s="325"/>
      <c r="F21" s="329">
        <v>12000</v>
      </c>
      <c r="G21" s="344"/>
      <c r="H21" s="344"/>
      <c r="I21" s="368">
        <v>21000</v>
      </c>
      <c r="J21" s="369"/>
      <c r="K21" s="369"/>
      <c r="L21" s="379" t="s">
        <v>189</v>
      </c>
      <c r="M21" s="380"/>
      <c r="N21" s="381"/>
      <c r="O21" s="2"/>
    </row>
    <row r="22" spans="1:15" ht="15" customHeight="1" x14ac:dyDescent="0.25">
      <c r="A22" s="2"/>
      <c r="B22" s="323" t="s">
        <v>303</v>
      </c>
      <c r="C22" s="324"/>
      <c r="D22" s="324"/>
      <c r="E22" s="325"/>
      <c r="F22" s="329" t="s">
        <v>304</v>
      </c>
      <c r="G22" s="344"/>
      <c r="H22" s="344"/>
      <c r="I22" s="329" t="s">
        <v>304</v>
      </c>
      <c r="J22" s="344"/>
      <c r="K22" s="344"/>
      <c r="L22" s="379" t="s">
        <v>189</v>
      </c>
      <c r="M22" s="380"/>
      <c r="N22" s="381"/>
      <c r="O22" s="2"/>
    </row>
    <row r="23" spans="1:15" ht="31.5" customHeight="1" x14ac:dyDescent="0.25">
      <c r="A23" s="2"/>
      <c r="B23" s="373" t="s">
        <v>305</v>
      </c>
      <c r="C23" s="374"/>
      <c r="D23" s="374"/>
      <c r="E23" s="375"/>
      <c r="F23" s="360" t="s">
        <v>306</v>
      </c>
      <c r="G23" s="367"/>
      <c r="H23" s="367"/>
      <c r="I23" s="367"/>
      <c r="J23" s="367"/>
      <c r="K23" s="361"/>
      <c r="L23" s="23"/>
      <c r="M23" s="24"/>
      <c r="N23" s="25"/>
      <c r="O23" s="2"/>
    </row>
    <row r="24" spans="1:15" ht="31.5" customHeight="1" x14ac:dyDescent="0.25">
      <c r="A24" s="2"/>
      <c r="B24" s="376"/>
      <c r="C24" s="377"/>
      <c r="D24" s="377"/>
      <c r="E24" s="378"/>
      <c r="F24" s="360" t="s">
        <v>307</v>
      </c>
      <c r="G24" s="367"/>
      <c r="H24" s="367"/>
      <c r="I24" s="367"/>
      <c r="J24" s="367"/>
      <c r="K24" s="361"/>
      <c r="L24" s="23"/>
      <c r="M24" s="24"/>
      <c r="N24" s="25"/>
      <c r="O24" s="2"/>
    </row>
    <row r="25" spans="1:15" ht="31.5" customHeight="1" x14ac:dyDescent="0.25">
      <c r="A25" s="2"/>
      <c r="B25" s="323" t="s">
        <v>308</v>
      </c>
      <c r="C25" s="324"/>
      <c r="D25" s="324"/>
      <c r="E25" s="325"/>
      <c r="F25" s="360" t="s">
        <v>309</v>
      </c>
      <c r="G25" s="344"/>
      <c r="H25" s="344"/>
      <c r="I25" s="368" t="s">
        <v>310</v>
      </c>
      <c r="J25" s="369"/>
      <c r="K25" s="369"/>
      <c r="L25" s="370"/>
      <c r="M25" s="371"/>
      <c r="N25" s="372"/>
      <c r="O25" s="2"/>
    </row>
    <row r="26" spans="1:15" ht="18" customHeight="1" x14ac:dyDescent="0.25">
      <c r="A26" s="2"/>
      <c r="B26" s="334" t="s">
        <v>286</v>
      </c>
      <c r="C26" s="334"/>
      <c r="D26" s="334"/>
      <c r="E26" s="334"/>
      <c r="F26" s="334"/>
      <c r="G26" s="334"/>
      <c r="H26" s="334"/>
      <c r="I26" s="334"/>
      <c r="J26" s="334"/>
      <c r="K26" s="334"/>
      <c r="L26" s="334" t="s">
        <v>285</v>
      </c>
      <c r="M26" s="334"/>
      <c r="N26" s="334"/>
      <c r="O26" s="2"/>
    </row>
    <row r="27" spans="1:15" x14ac:dyDescent="0.25">
      <c r="A27" s="2"/>
      <c r="B27" s="346" t="s">
        <v>311</v>
      </c>
      <c r="C27" s="346"/>
      <c r="D27" s="346"/>
      <c r="E27" s="346"/>
      <c r="F27" s="346"/>
      <c r="G27" s="346"/>
      <c r="H27" s="346"/>
      <c r="I27" s="346"/>
      <c r="J27" s="346"/>
      <c r="K27" s="346"/>
      <c r="L27" s="366">
        <v>1200</v>
      </c>
      <c r="M27" s="366"/>
      <c r="N27" s="366"/>
      <c r="O27" s="2"/>
    </row>
    <row r="28" spans="1:15" x14ac:dyDescent="0.25">
      <c r="A28" s="2"/>
      <c r="B28" s="346" t="s">
        <v>312</v>
      </c>
      <c r="C28" s="346"/>
      <c r="D28" s="346"/>
      <c r="E28" s="346"/>
      <c r="F28" s="346"/>
      <c r="G28" s="346"/>
      <c r="H28" s="346"/>
      <c r="I28" s="346"/>
      <c r="J28" s="346"/>
      <c r="K28" s="346"/>
      <c r="L28" s="366">
        <v>1500</v>
      </c>
      <c r="M28" s="366"/>
      <c r="N28" s="366"/>
      <c r="O28" s="2"/>
    </row>
    <row r="29" spans="1:15" x14ac:dyDescent="0.25">
      <c r="B29" s="346" t="s">
        <v>313</v>
      </c>
      <c r="C29" s="346"/>
      <c r="D29" s="346"/>
      <c r="E29" s="346"/>
      <c r="F29" s="346"/>
      <c r="G29" s="346"/>
      <c r="H29" s="346"/>
      <c r="I29" s="346"/>
      <c r="J29" s="346"/>
      <c r="K29" s="346"/>
      <c r="L29" s="366">
        <v>1900</v>
      </c>
      <c r="M29" s="366"/>
      <c r="N29" s="366"/>
      <c r="O29" s="2"/>
    </row>
    <row r="30" spans="1:15" x14ac:dyDescent="0.25">
      <c r="A30" s="2"/>
      <c r="B30" s="346" t="s">
        <v>314</v>
      </c>
      <c r="C30" s="346"/>
      <c r="D30" s="346"/>
      <c r="E30" s="346"/>
      <c r="F30" s="346"/>
      <c r="G30" s="346"/>
      <c r="H30" s="346"/>
      <c r="I30" s="346"/>
      <c r="J30" s="346"/>
      <c r="K30" s="346"/>
      <c r="L30" s="366">
        <v>2200</v>
      </c>
      <c r="M30" s="366"/>
      <c r="N30" s="366"/>
      <c r="O30" s="2"/>
    </row>
    <row r="31" spans="1:15" x14ac:dyDescent="0.25">
      <c r="A31" s="2"/>
      <c r="B31" s="346" t="s">
        <v>315</v>
      </c>
      <c r="C31" s="346"/>
      <c r="D31" s="346"/>
      <c r="E31" s="346"/>
      <c r="F31" s="346"/>
      <c r="G31" s="346"/>
      <c r="H31" s="346"/>
      <c r="I31" s="346"/>
      <c r="J31" s="346"/>
      <c r="K31" s="346"/>
      <c r="L31" s="366" t="s">
        <v>316</v>
      </c>
      <c r="M31" s="366"/>
      <c r="N31" s="366"/>
      <c r="O31" s="2"/>
    </row>
    <row r="32" spans="1:15" x14ac:dyDescent="0.25">
      <c r="A32" s="2"/>
      <c r="B32" s="2"/>
      <c r="C32" s="2"/>
      <c r="D32" s="2"/>
      <c r="E32" s="2"/>
      <c r="F32" s="4"/>
      <c r="G32" s="2"/>
      <c r="H32" s="4"/>
      <c r="I32" s="4"/>
      <c r="J32" s="4"/>
      <c r="K32" s="4"/>
      <c r="L32" s="4"/>
      <c r="M32" s="2"/>
      <c r="O32" s="2"/>
    </row>
    <row r="33" spans="1:15" x14ac:dyDescent="0.25">
      <c r="A33" s="2"/>
      <c r="B33" s="16" t="s">
        <v>117</v>
      </c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x14ac:dyDescent="0.25">
      <c r="A34" s="3"/>
      <c r="B34" s="4" t="s">
        <v>202</v>
      </c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x14ac:dyDescent="0.25">
      <c r="A35" s="14"/>
      <c r="B35" s="4" t="s">
        <v>203</v>
      </c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x14ac:dyDescent="0.25">
      <c r="A36" s="2"/>
      <c r="B36" s="4" t="s">
        <v>317</v>
      </c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x14ac:dyDescent="0.25">
      <c r="A37" s="2"/>
      <c r="B37" s="4" t="s">
        <v>318</v>
      </c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x14ac:dyDescent="0.25">
      <c r="A38" s="2"/>
      <c r="B38" s="4" t="s">
        <v>319</v>
      </c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x14ac:dyDescent="0.25">
      <c r="A39" s="2"/>
      <c r="B39" s="4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 x14ac:dyDescent="0.25">
      <c r="A40" s="3"/>
      <c r="B40" s="16" t="s">
        <v>170</v>
      </c>
      <c r="C40" s="4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x14ac:dyDescent="0.25">
      <c r="A41" s="14" t="s">
        <v>110</v>
      </c>
      <c r="B41" s="4" t="s">
        <v>270</v>
      </c>
      <c r="C41" s="4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x14ac:dyDescent="0.25">
      <c r="A42" s="14"/>
      <c r="B42" s="4" t="s">
        <v>132</v>
      </c>
      <c r="C42" s="4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x14ac:dyDescent="0.25">
      <c r="A43" s="3"/>
      <c r="B43" s="4"/>
      <c r="C43" s="4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x14ac:dyDescent="0.25">
      <c r="A44" s="3"/>
      <c r="B44" s="16" t="s">
        <v>171</v>
      </c>
      <c r="C44" s="4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5">
      <c r="A45" s="14" t="s">
        <v>110</v>
      </c>
      <c r="B45" s="4" t="s">
        <v>271</v>
      </c>
      <c r="C45" s="4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x14ac:dyDescent="0.25">
      <c r="A46" s="14"/>
      <c r="B46" s="4" t="s">
        <v>272</v>
      </c>
      <c r="C46" s="4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x14ac:dyDescent="0.25">
      <c r="A47" s="14"/>
      <c r="B47" s="4"/>
      <c r="C47" s="4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 x14ac:dyDescent="0.25">
      <c r="A48" s="3"/>
      <c r="B48" s="16" t="s">
        <v>123</v>
      </c>
      <c r="C48" s="4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14" t="s">
        <v>110</v>
      </c>
      <c r="B49" s="4" t="s">
        <v>273</v>
      </c>
      <c r="C49" s="4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14"/>
      <c r="B50" s="4" t="s">
        <v>274</v>
      </c>
      <c r="C50" s="4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14"/>
      <c r="B51" s="3"/>
      <c r="C51" s="4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14"/>
      <c r="B52" s="16" t="s">
        <v>207</v>
      </c>
      <c r="C52" s="4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14" t="s">
        <v>110</v>
      </c>
      <c r="B53" s="4" t="s">
        <v>208</v>
      </c>
      <c r="C53" s="4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14" t="s">
        <v>110</v>
      </c>
      <c r="B54" s="4" t="s">
        <v>209</v>
      </c>
      <c r="C54" s="4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B55" s="4" t="s">
        <v>210</v>
      </c>
      <c r="C55" s="4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 t="s">
        <v>110</v>
      </c>
      <c r="B56" s="4" t="s">
        <v>254</v>
      </c>
      <c r="C56" s="4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19" t="s">
        <v>255</v>
      </c>
      <c r="C57" s="4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</row>
    <row r="59" spans="1:15" x14ac:dyDescent="0.25">
      <c r="A59" s="2"/>
    </row>
    <row r="60" spans="1:15" x14ac:dyDescent="0.25">
      <c r="A60" s="2"/>
      <c r="B60" s="4" t="s">
        <v>522</v>
      </c>
    </row>
    <row r="61" spans="1:15" x14ac:dyDescent="0.25">
      <c r="A61" s="2"/>
    </row>
    <row r="62" spans="1:15" x14ac:dyDescent="0.25">
      <c r="A62" s="2"/>
    </row>
    <row r="63" spans="1:15" x14ac:dyDescent="0.25">
      <c r="A63" s="2"/>
    </row>
    <row r="71" spans="15:15" x14ac:dyDescent="0.25">
      <c r="O71" s="2"/>
    </row>
    <row r="72" spans="15:15" x14ac:dyDescent="0.25">
      <c r="O72" s="2"/>
    </row>
    <row r="73" spans="15:15" x14ac:dyDescent="0.25">
      <c r="O73" s="2"/>
    </row>
    <row r="74" spans="15:15" x14ac:dyDescent="0.25">
      <c r="O74" s="2"/>
    </row>
    <row r="81" spans="15:15" x14ac:dyDescent="0.25">
      <c r="O81" s="2"/>
    </row>
    <row r="82" spans="15:15" x14ac:dyDescent="0.25">
      <c r="O82" s="2"/>
    </row>
    <row r="83" spans="15:15" x14ac:dyDescent="0.25">
      <c r="O83" s="2"/>
    </row>
    <row r="84" spans="15:15" x14ac:dyDescent="0.25">
      <c r="O84" s="2"/>
    </row>
    <row r="85" spans="15:15" x14ac:dyDescent="0.25">
      <c r="O85" s="2"/>
    </row>
    <row r="86" spans="15:15" x14ac:dyDescent="0.25">
      <c r="O86" s="2"/>
    </row>
    <row r="87" spans="15:15" x14ac:dyDescent="0.25">
      <c r="O87" s="2"/>
    </row>
    <row r="88" spans="15:15" x14ac:dyDescent="0.25">
      <c r="O88" s="2"/>
    </row>
  </sheetData>
  <sheetProtection algorithmName="SHA-512" hashValue="cCaowOm3TVwZbhKfzW80whORZ8q6X1qF3i/rInTSITKYF/DYb9rgbpojKsyqMndEaB/jUmn0qcQKyZ5EjZof3g==" saltValue="7Od+S9d8RsJp6d92lnqaHA==" spinCount="100000" sheet="1" objects="1" scenarios="1"/>
  <mergeCells count="53">
    <mergeCell ref="L10:N10"/>
    <mergeCell ref="F14:N14"/>
    <mergeCell ref="F15:H15"/>
    <mergeCell ref="I15:K15"/>
    <mergeCell ref="L15:N15"/>
    <mergeCell ref="B16:E16"/>
    <mergeCell ref="F16:H16"/>
    <mergeCell ref="I16:K16"/>
    <mergeCell ref="L16:N16"/>
    <mergeCell ref="B17:E17"/>
    <mergeCell ref="F17:H17"/>
    <mergeCell ref="I17:K17"/>
    <mergeCell ref="L17:N17"/>
    <mergeCell ref="B18:E18"/>
    <mergeCell ref="F18:H18"/>
    <mergeCell ref="I18:K18"/>
    <mergeCell ref="L18:N18"/>
    <mergeCell ref="B19:E19"/>
    <mergeCell ref="F19:H19"/>
    <mergeCell ref="I19:K19"/>
    <mergeCell ref="L19:N19"/>
    <mergeCell ref="B20:E20"/>
    <mergeCell ref="F20:H20"/>
    <mergeCell ref="I20:K20"/>
    <mergeCell ref="L20:N20"/>
    <mergeCell ref="B21:E21"/>
    <mergeCell ref="F21:H21"/>
    <mergeCell ref="I21:K21"/>
    <mergeCell ref="L21:N21"/>
    <mergeCell ref="B31:K31"/>
    <mergeCell ref="L31:N31"/>
    <mergeCell ref="B26:K26"/>
    <mergeCell ref="L26:N26"/>
    <mergeCell ref="B27:K27"/>
    <mergeCell ref="L27:N27"/>
    <mergeCell ref="B28:K28"/>
    <mergeCell ref="L28:N28"/>
    <mergeCell ref="B14:E15"/>
    <mergeCell ref="B29:K29"/>
    <mergeCell ref="L29:N29"/>
    <mergeCell ref="B30:K30"/>
    <mergeCell ref="L30:N30"/>
    <mergeCell ref="F24:K24"/>
    <mergeCell ref="B25:E25"/>
    <mergeCell ref="F25:H25"/>
    <mergeCell ref="I25:K25"/>
    <mergeCell ref="L25:N25"/>
    <mergeCell ref="B23:E24"/>
    <mergeCell ref="B22:E22"/>
    <mergeCell ref="F22:H22"/>
    <mergeCell ref="I22:K22"/>
    <mergeCell ref="L22:N22"/>
    <mergeCell ref="F23:K23"/>
  </mergeCells>
  <pageMargins left="0.7" right="0.7" top="0.75" bottom="0.75" header="0.3" footer="0.3"/>
  <pageSetup paperSize="9" orientation="portrait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P75"/>
  <sheetViews>
    <sheetView topLeftCell="A37" workbookViewId="0">
      <selection activeCell="B66" sqref="B66"/>
    </sheetView>
  </sheetViews>
  <sheetFormatPr defaultColWidth="9" defaultRowHeight="15" x14ac:dyDescent="0.25"/>
  <cols>
    <col min="1" max="1" width="3.85546875" style="15" customWidth="1"/>
    <col min="2" max="3" width="6.42578125" style="15" customWidth="1"/>
    <col min="4" max="4" width="7.85546875" style="15" customWidth="1"/>
    <col min="5" max="5" width="6.42578125" style="15" customWidth="1"/>
    <col min="6" max="7" width="6" style="15" customWidth="1"/>
    <col min="8" max="8" width="5.7109375" style="15" customWidth="1"/>
    <col min="9" max="9" width="6" style="15" customWidth="1"/>
    <col min="10" max="10" width="7.42578125" style="15" customWidth="1"/>
    <col min="11" max="11" width="5.140625" style="15" customWidth="1"/>
    <col min="12" max="12" width="8.28515625" style="15" customWidth="1"/>
    <col min="13" max="13" width="7.85546875" style="15" customWidth="1"/>
    <col min="14" max="14" width="8.85546875" style="15" customWidth="1"/>
    <col min="15" max="15" width="11.7109375" style="15" customWidth="1"/>
    <col min="16" max="16" width="9.140625" style="15"/>
  </cols>
  <sheetData>
    <row r="1" spans="1:16" x14ac:dyDescent="0.25">
      <c r="A1" s="2"/>
      <c r="B1" s="3"/>
      <c r="C1" s="4"/>
      <c r="D1" s="2"/>
      <c r="E1" s="2"/>
      <c r="F1" s="2" t="s">
        <v>0</v>
      </c>
      <c r="G1" s="5"/>
      <c r="H1" s="2"/>
      <c r="I1" s="2"/>
      <c r="J1" s="264" t="s">
        <v>1</v>
      </c>
      <c r="K1" s="264"/>
      <c r="L1" s="264"/>
      <c r="M1" s="264"/>
      <c r="N1" s="264"/>
      <c r="O1" s="264"/>
      <c r="P1" s="2"/>
    </row>
    <row r="2" spans="1:16" x14ac:dyDescent="0.25">
      <c r="F2" s="2" t="s">
        <v>2</v>
      </c>
    </row>
    <row r="3" spans="1:16" x14ac:dyDescent="0.25">
      <c r="A3" s="2"/>
      <c r="B3" s="3"/>
      <c r="C3" s="4"/>
      <c r="D3" s="2"/>
      <c r="E3" s="2"/>
      <c r="F3" s="2" t="s">
        <v>5</v>
      </c>
      <c r="G3" s="2"/>
      <c r="H3" s="2"/>
      <c r="I3" s="2"/>
      <c r="J3" s="2" t="s">
        <v>3</v>
      </c>
      <c r="K3" s="2"/>
      <c r="L3" s="2"/>
      <c r="M3" s="2" t="s">
        <v>4</v>
      </c>
      <c r="N3" s="2"/>
      <c r="O3" s="2"/>
      <c r="P3" s="2"/>
    </row>
    <row r="4" spans="1:16" x14ac:dyDescent="0.25">
      <c r="A4" s="2"/>
      <c r="B4" s="3"/>
      <c r="C4" s="4"/>
      <c r="D4" s="2"/>
      <c r="E4" s="2"/>
      <c r="F4" s="2"/>
      <c r="G4" s="2"/>
      <c r="H4" s="2"/>
      <c r="I4" s="2"/>
      <c r="J4" s="2" t="s">
        <v>6</v>
      </c>
      <c r="K4" s="2"/>
      <c r="L4" s="2"/>
      <c r="M4" s="2" t="s">
        <v>7</v>
      </c>
      <c r="N4" s="2"/>
      <c r="O4" s="2"/>
      <c r="P4" s="2"/>
    </row>
    <row r="5" spans="1:16" x14ac:dyDescent="0.25">
      <c r="A5" s="2"/>
      <c r="B5" s="3"/>
      <c r="C5" s="4"/>
      <c r="D5" s="2"/>
      <c r="E5" s="2"/>
      <c r="F5" s="2" t="s">
        <v>10</v>
      </c>
      <c r="G5" s="2"/>
      <c r="H5" s="2"/>
      <c r="I5" s="2"/>
      <c r="J5" s="2" t="s">
        <v>8</v>
      </c>
      <c r="K5" s="2"/>
      <c r="L5" s="2"/>
      <c r="M5" s="2" t="s">
        <v>9</v>
      </c>
      <c r="N5" s="2"/>
      <c r="O5" s="2"/>
      <c r="P5" s="2"/>
    </row>
    <row r="6" spans="1:16" x14ac:dyDescent="0.25">
      <c r="A6" s="6"/>
      <c r="B6" s="7"/>
      <c r="C6" s="8"/>
      <c r="D6" s="6"/>
      <c r="E6" s="6"/>
      <c r="F6" s="6"/>
      <c r="G6" s="6"/>
      <c r="H6" s="6"/>
      <c r="I6" s="6"/>
      <c r="J6" s="6"/>
      <c r="K6" s="6"/>
      <c r="L6" s="6"/>
      <c r="M6" s="6" t="s">
        <v>11</v>
      </c>
      <c r="N6" s="6"/>
      <c r="O6" s="6"/>
      <c r="P6" s="2"/>
    </row>
    <row r="7" spans="1:16" x14ac:dyDescent="0.25">
      <c r="A7" s="2"/>
      <c r="B7" s="3"/>
      <c r="C7" s="4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spans="1:16" x14ac:dyDescent="0.25">
      <c r="A8" s="2"/>
      <c r="B8" s="3"/>
      <c r="C8" s="4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0"/>
      <c r="P8" s="2"/>
    </row>
    <row r="9" spans="1:16" x14ac:dyDescent="0.25">
      <c r="A9" s="2"/>
      <c r="B9" s="3"/>
      <c r="C9" s="4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1"/>
      <c r="P9" s="2"/>
    </row>
    <row r="10" spans="1:16" x14ac:dyDescent="0.25">
      <c r="A10" s="2"/>
      <c r="B10" s="3"/>
      <c r="C10" s="4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2" t="s">
        <v>521</v>
      </c>
      <c r="P10" s="2"/>
    </row>
    <row r="11" spans="1:16" x14ac:dyDescent="0.25">
      <c r="A11" s="2"/>
      <c r="B11" s="3"/>
      <c r="C11" s="4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1"/>
      <c r="P11" s="2"/>
    </row>
    <row r="12" spans="1:16" x14ac:dyDescent="0.25">
      <c r="A12" s="2"/>
      <c r="B12" s="16" t="s">
        <v>320</v>
      </c>
      <c r="C12" s="16"/>
      <c r="D12" s="5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4" spans="1:16" ht="37.5" customHeight="1" x14ac:dyDescent="0.25">
      <c r="A14" s="2"/>
      <c r="B14" s="331" t="s">
        <v>181</v>
      </c>
      <c r="C14" s="345"/>
      <c r="D14" s="335"/>
      <c r="E14" s="331" t="s">
        <v>182</v>
      </c>
      <c r="F14" s="345"/>
      <c r="G14" s="335"/>
      <c r="H14" s="331" t="s">
        <v>183</v>
      </c>
      <c r="I14" s="345"/>
      <c r="J14" s="335"/>
      <c r="K14" s="331" t="s">
        <v>186</v>
      </c>
      <c r="L14" s="345"/>
      <c r="M14" s="335"/>
      <c r="N14" s="331" t="s">
        <v>184</v>
      </c>
      <c r="O14" s="335"/>
      <c r="P14" s="2"/>
    </row>
    <row r="15" spans="1:16" x14ac:dyDescent="0.25">
      <c r="A15" s="2"/>
      <c r="B15" s="379" t="s">
        <v>263</v>
      </c>
      <c r="C15" s="380"/>
      <c r="D15" s="381"/>
      <c r="E15" s="379" t="s">
        <v>191</v>
      </c>
      <c r="F15" s="380"/>
      <c r="G15" s="381"/>
      <c r="H15" s="360">
        <v>6900</v>
      </c>
      <c r="I15" s="367"/>
      <c r="J15" s="361"/>
      <c r="K15" s="360">
        <v>5400</v>
      </c>
      <c r="L15" s="367"/>
      <c r="M15" s="361"/>
      <c r="N15" s="370" t="s">
        <v>321</v>
      </c>
      <c r="O15" s="372"/>
      <c r="P15" s="2"/>
    </row>
    <row r="16" spans="1:16" x14ac:dyDescent="0.25">
      <c r="A16" s="2"/>
      <c r="B16" s="379" t="s">
        <v>192</v>
      </c>
      <c r="C16" s="380"/>
      <c r="D16" s="381"/>
      <c r="E16" s="379" t="s">
        <v>193</v>
      </c>
      <c r="F16" s="380"/>
      <c r="G16" s="381"/>
      <c r="H16" s="360">
        <v>9200</v>
      </c>
      <c r="I16" s="367"/>
      <c r="J16" s="361"/>
      <c r="K16" s="360">
        <v>7300</v>
      </c>
      <c r="L16" s="367"/>
      <c r="M16" s="361"/>
      <c r="N16" s="370" t="s">
        <v>322</v>
      </c>
      <c r="O16" s="372"/>
      <c r="P16" s="2"/>
    </row>
    <row r="17" spans="1:16" x14ac:dyDescent="0.25">
      <c r="A17" s="2"/>
      <c r="B17" s="379" t="s">
        <v>195</v>
      </c>
      <c r="C17" s="380"/>
      <c r="D17" s="381"/>
      <c r="E17" s="379" t="s">
        <v>196</v>
      </c>
      <c r="F17" s="380"/>
      <c r="G17" s="381"/>
      <c r="H17" s="360">
        <v>13800</v>
      </c>
      <c r="I17" s="367"/>
      <c r="J17" s="361"/>
      <c r="K17" s="360">
        <v>8700</v>
      </c>
      <c r="L17" s="367"/>
      <c r="M17" s="361"/>
      <c r="N17" s="370" t="s">
        <v>323</v>
      </c>
      <c r="O17" s="372"/>
      <c r="P17" s="2"/>
    </row>
    <row r="18" spans="1:16" x14ac:dyDescent="0.25">
      <c r="A18" s="2"/>
      <c r="B18" s="379" t="s">
        <v>324</v>
      </c>
      <c r="C18" s="380"/>
      <c r="D18" s="381"/>
      <c r="E18" s="329"/>
      <c r="F18" s="344"/>
      <c r="G18" s="330"/>
      <c r="H18" s="329"/>
      <c r="I18" s="344"/>
      <c r="J18" s="330"/>
      <c r="K18" s="360" t="s">
        <v>325</v>
      </c>
      <c r="L18" s="367"/>
      <c r="M18" s="361"/>
      <c r="N18" s="370" t="s">
        <v>326</v>
      </c>
      <c r="O18" s="372"/>
      <c r="P18" s="2"/>
    </row>
    <row r="19" spans="1:16" x14ac:dyDescent="0.25">
      <c r="B19" s="46"/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8"/>
      <c r="N19" s="48"/>
      <c r="O19" s="48"/>
      <c r="P19" s="2"/>
    </row>
    <row r="20" spans="1:16" x14ac:dyDescent="0.25">
      <c r="A20" s="2"/>
      <c r="B20" s="362" t="s">
        <v>327</v>
      </c>
      <c r="C20" s="363"/>
      <c r="D20" s="363"/>
      <c r="E20" s="363"/>
      <c r="F20" s="363"/>
      <c r="G20" s="363"/>
      <c r="H20" s="363"/>
      <c r="I20" s="363"/>
      <c r="J20" s="363"/>
      <c r="K20" s="363"/>
      <c r="L20" s="364"/>
      <c r="M20" s="362" t="s">
        <v>287</v>
      </c>
      <c r="N20" s="363"/>
      <c r="O20" s="364"/>
      <c r="P20" s="2"/>
    </row>
    <row r="21" spans="1:16" x14ac:dyDescent="0.25">
      <c r="A21" s="2"/>
      <c r="B21" s="352" t="s">
        <v>288</v>
      </c>
      <c r="C21" s="353"/>
      <c r="D21" s="353"/>
      <c r="E21" s="353"/>
      <c r="F21" s="353"/>
      <c r="G21" s="353"/>
      <c r="H21" s="353"/>
      <c r="I21" s="353"/>
      <c r="J21" s="353"/>
      <c r="K21" s="353"/>
      <c r="L21" s="389"/>
      <c r="M21" s="329">
        <v>2500</v>
      </c>
      <c r="N21" s="344"/>
      <c r="O21" s="330"/>
      <c r="P21" s="2"/>
    </row>
    <row r="22" spans="1:16" x14ac:dyDescent="0.25">
      <c r="A22" s="2"/>
      <c r="B22" s="352" t="s">
        <v>289</v>
      </c>
      <c r="C22" s="353"/>
      <c r="D22" s="353"/>
      <c r="E22" s="353"/>
      <c r="F22" s="353"/>
      <c r="G22" s="353"/>
      <c r="H22" s="353"/>
      <c r="I22" s="353"/>
      <c r="J22" s="353"/>
      <c r="K22" s="353"/>
      <c r="L22" s="389"/>
      <c r="M22" s="329">
        <v>3100</v>
      </c>
      <c r="N22" s="344"/>
      <c r="O22" s="330"/>
      <c r="P22" s="2"/>
    </row>
    <row r="23" spans="1:16" x14ac:dyDescent="0.25">
      <c r="A23" s="2"/>
      <c r="B23" s="352" t="s">
        <v>290</v>
      </c>
      <c r="C23" s="353"/>
      <c r="D23" s="353"/>
      <c r="E23" s="353"/>
      <c r="F23" s="353"/>
      <c r="G23" s="353"/>
      <c r="H23" s="353"/>
      <c r="I23" s="353"/>
      <c r="J23" s="353"/>
      <c r="K23" s="353"/>
      <c r="L23" s="389"/>
      <c r="M23" s="329">
        <v>4500</v>
      </c>
      <c r="N23" s="344"/>
      <c r="O23" s="330"/>
      <c r="P23" s="2"/>
    </row>
    <row r="24" spans="1:16" x14ac:dyDescent="0.25">
      <c r="A24" s="2"/>
      <c r="B24" s="352" t="s">
        <v>291</v>
      </c>
      <c r="C24" s="353"/>
      <c r="D24" s="353"/>
      <c r="E24" s="353"/>
      <c r="F24" s="353"/>
      <c r="G24" s="353"/>
      <c r="H24" s="353"/>
      <c r="I24" s="353"/>
      <c r="J24" s="353"/>
      <c r="K24" s="353"/>
      <c r="L24" s="389"/>
      <c r="M24" s="329">
        <v>6000</v>
      </c>
      <c r="N24" s="344"/>
      <c r="O24" s="330"/>
      <c r="P24" s="2"/>
    </row>
    <row r="25" spans="1:16" x14ac:dyDescent="0.25">
      <c r="A25" s="2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3"/>
      <c r="N25" s="3"/>
      <c r="O25" s="3"/>
      <c r="P25" s="2"/>
    </row>
    <row r="26" spans="1:16" x14ac:dyDescent="0.25">
      <c r="A26" s="2"/>
      <c r="B26" s="16" t="s">
        <v>117</v>
      </c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</row>
    <row r="27" spans="1:16" x14ac:dyDescent="0.25">
      <c r="A27" s="2"/>
      <c r="B27" s="2" t="s">
        <v>118</v>
      </c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</row>
    <row r="28" spans="1:16" x14ac:dyDescent="0.25">
      <c r="A28" s="14"/>
      <c r="B28" s="2" t="s">
        <v>119</v>
      </c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</row>
    <row r="29" spans="1:16" x14ac:dyDescent="0.25">
      <c r="A29" s="2"/>
      <c r="B29" s="4" t="s">
        <v>120</v>
      </c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</row>
    <row r="30" spans="1:16" x14ac:dyDescent="0.25">
      <c r="A30" s="14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</row>
    <row r="31" spans="1:16" ht="23.25" customHeight="1" x14ac:dyDescent="0.25">
      <c r="A31" s="47"/>
      <c r="B31" s="390" t="s">
        <v>328</v>
      </c>
      <c r="C31" s="391"/>
      <c r="D31" s="391"/>
      <c r="E31" s="391"/>
      <c r="F31" s="391"/>
      <c r="G31" s="392"/>
      <c r="H31" s="393" t="s">
        <v>182</v>
      </c>
      <c r="I31" s="394"/>
      <c r="J31" s="394"/>
      <c r="K31" s="394"/>
      <c r="L31" s="394"/>
      <c r="M31" s="395"/>
      <c r="N31" s="393" t="s">
        <v>183</v>
      </c>
      <c r="O31" s="395"/>
      <c r="P31" s="12"/>
    </row>
    <row r="32" spans="1:16" x14ac:dyDescent="0.25">
      <c r="A32" s="18"/>
      <c r="B32" s="384" t="s">
        <v>329</v>
      </c>
      <c r="C32" s="385"/>
      <c r="D32" s="385"/>
      <c r="E32" s="385"/>
      <c r="F32" s="385"/>
      <c r="G32" s="386"/>
      <c r="H32" s="384" t="s">
        <v>330</v>
      </c>
      <c r="I32" s="385"/>
      <c r="J32" s="385"/>
      <c r="K32" s="385"/>
      <c r="L32" s="385"/>
      <c r="M32" s="386"/>
      <c r="N32" s="387">
        <v>5200</v>
      </c>
      <c r="O32" s="388"/>
      <c r="P32" s="3"/>
    </row>
    <row r="33" spans="1:16" x14ac:dyDescent="0.25">
      <c r="A33" s="18"/>
      <c r="B33" s="384" t="s">
        <v>331</v>
      </c>
      <c r="C33" s="385"/>
      <c r="D33" s="385"/>
      <c r="E33" s="385"/>
      <c r="F33" s="385"/>
      <c r="G33" s="386"/>
      <c r="H33" s="384" t="s">
        <v>330</v>
      </c>
      <c r="I33" s="385"/>
      <c r="J33" s="385"/>
      <c r="K33" s="385"/>
      <c r="L33" s="385"/>
      <c r="M33" s="386"/>
      <c r="N33" s="387">
        <v>5500</v>
      </c>
      <c r="O33" s="388"/>
      <c r="P33" s="3"/>
    </row>
    <row r="34" spans="1:16" x14ac:dyDescent="0.25">
      <c r="A34" s="18"/>
      <c r="B34" s="384" t="s">
        <v>332</v>
      </c>
      <c r="C34" s="385"/>
      <c r="D34" s="385"/>
      <c r="E34" s="385"/>
      <c r="F34" s="385"/>
      <c r="G34" s="386"/>
      <c r="H34" s="384" t="s">
        <v>330</v>
      </c>
      <c r="I34" s="385"/>
      <c r="J34" s="385"/>
      <c r="K34" s="385"/>
      <c r="L34" s="385"/>
      <c r="M34" s="386"/>
      <c r="N34" s="387">
        <v>8000</v>
      </c>
      <c r="O34" s="388"/>
      <c r="P34" s="3"/>
    </row>
    <row r="35" spans="1:16" x14ac:dyDescent="0.25">
      <c r="A35" s="18"/>
      <c r="B35" s="384" t="s">
        <v>333</v>
      </c>
      <c r="C35" s="385"/>
      <c r="D35" s="385"/>
      <c r="E35" s="385"/>
      <c r="F35" s="385"/>
      <c r="G35" s="386"/>
      <c r="H35" s="384" t="s">
        <v>330</v>
      </c>
      <c r="I35" s="385"/>
      <c r="J35" s="385"/>
      <c r="K35" s="385"/>
      <c r="L35" s="385"/>
      <c r="M35" s="386"/>
      <c r="N35" s="387">
        <v>8700</v>
      </c>
      <c r="O35" s="388"/>
      <c r="P35" s="3"/>
    </row>
    <row r="36" spans="1:16" x14ac:dyDescent="0.25">
      <c r="P36" s="2"/>
    </row>
    <row r="37" spans="1:16" x14ac:dyDescent="0.25">
      <c r="A37" s="3"/>
      <c r="B37" s="16" t="s">
        <v>170</v>
      </c>
      <c r="C37" s="4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</row>
    <row r="38" spans="1:16" x14ac:dyDescent="0.25">
      <c r="A38" s="14" t="s">
        <v>110</v>
      </c>
      <c r="B38" s="4" t="s">
        <v>270</v>
      </c>
      <c r="C38" s="4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 spans="1:16" x14ac:dyDescent="0.25">
      <c r="A39" s="3"/>
      <c r="B39" s="4" t="s">
        <v>132</v>
      </c>
      <c r="C39" s="4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</row>
    <row r="40" spans="1:16" x14ac:dyDescent="0.25">
      <c r="A40" s="3"/>
      <c r="B40" s="4"/>
      <c r="C40" s="4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</row>
    <row r="41" spans="1:16" x14ac:dyDescent="0.25">
      <c r="A41" s="3"/>
      <c r="B41" s="16" t="s">
        <v>171</v>
      </c>
      <c r="C41" s="4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</row>
    <row r="42" spans="1:16" x14ac:dyDescent="0.25">
      <c r="A42" s="14" t="s">
        <v>110</v>
      </c>
      <c r="B42" s="4" t="s">
        <v>271</v>
      </c>
      <c r="C42" s="4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</row>
    <row r="43" spans="1:16" x14ac:dyDescent="0.25">
      <c r="A43" s="3"/>
      <c r="B43" s="4" t="s">
        <v>272</v>
      </c>
      <c r="C43" s="4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</row>
    <row r="44" spans="1:16" x14ac:dyDescent="0.25">
      <c r="A44" s="3"/>
      <c r="B44" s="4"/>
      <c r="C44" s="4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</row>
    <row r="45" spans="1:16" x14ac:dyDescent="0.25">
      <c r="A45" s="3"/>
      <c r="B45" s="16" t="s">
        <v>123</v>
      </c>
      <c r="C45" s="4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</row>
    <row r="46" spans="1:16" x14ac:dyDescent="0.25">
      <c r="A46" s="14" t="s">
        <v>110</v>
      </c>
      <c r="B46" s="4" t="s">
        <v>273</v>
      </c>
      <c r="C46" s="4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</row>
    <row r="47" spans="1:16" x14ac:dyDescent="0.25">
      <c r="A47" s="14"/>
      <c r="B47" s="4" t="s">
        <v>274</v>
      </c>
      <c r="C47" s="4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</row>
    <row r="48" spans="1:16" x14ac:dyDescent="0.25">
      <c r="A48" s="14"/>
      <c r="B48" s="3"/>
      <c r="C48" s="4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1:16" x14ac:dyDescent="0.25">
      <c r="A49" s="3"/>
      <c r="B49" s="16" t="s">
        <v>207</v>
      </c>
      <c r="C49" s="4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1:16" x14ac:dyDescent="0.25">
      <c r="A50" s="14" t="s">
        <v>110</v>
      </c>
      <c r="B50" s="4" t="s">
        <v>208</v>
      </c>
      <c r="C50" s="4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x14ac:dyDescent="0.25">
      <c r="A51" s="14" t="s">
        <v>110</v>
      </c>
      <c r="B51" s="4" t="s">
        <v>209</v>
      </c>
      <c r="C51" s="4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</row>
    <row r="52" spans="1:16" x14ac:dyDescent="0.25">
      <c r="A52" s="14"/>
      <c r="B52" s="4" t="s">
        <v>210</v>
      </c>
      <c r="C52" s="4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x14ac:dyDescent="0.25">
      <c r="A53" s="14" t="s">
        <v>110</v>
      </c>
      <c r="B53" s="4" t="s">
        <v>254</v>
      </c>
      <c r="C53" s="4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</row>
    <row r="54" spans="1:16" x14ac:dyDescent="0.25">
      <c r="A54" s="14"/>
      <c r="B54" s="19" t="s">
        <v>255</v>
      </c>
      <c r="C54" s="4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</row>
    <row r="55" spans="1:16" x14ac:dyDescent="0.25">
      <c r="A55" s="14"/>
      <c r="B55" s="19"/>
      <c r="C55" s="4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</row>
    <row r="56" spans="1:16" x14ac:dyDescent="0.25">
      <c r="B56" s="16" t="s">
        <v>142</v>
      </c>
      <c r="C56" s="4"/>
      <c r="D56" s="2"/>
      <c r="E56" s="2"/>
      <c r="F56" s="2"/>
      <c r="G56" s="2"/>
      <c r="H56" s="2"/>
      <c r="I56" s="2"/>
      <c r="J56" s="2"/>
      <c r="K56" s="2"/>
      <c r="L56" s="2"/>
      <c r="M56" s="2"/>
    </row>
    <row r="57" spans="1:16" x14ac:dyDescent="0.25">
      <c r="B57" s="4" t="s">
        <v>244</v>
      </c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</row>
    <row r="58" spans="1:16" x14ac:dyDescent="0.25">
      <c r="B58" s="4" t="s">
        <v>245</v>
      </c>
      <c r="C58" s="4"/>
      <c r="D58" s="2"/>
      <c r="E58" s="2"/>
      <c r="F58" s="2"/>
      <c r="G58" s="2"/>
      <c r="H58" s="2"/>
      <c r="I58" s="2"/>
      <c r="J58" s="2"/>
      <c r="K58" s="2"/>
      <c r="L58" s="2"/>
    </row>
    <row r="59" spans="1:16" x14ac:dyDescent="0.25">
      <c r="B59" s="4" t="s">
        <v>246</v>
      </c>
      <c r="C59" s="4"/>
      <c r="D59" s="2"/>
      <c r="E59" s="2"/>
      <c r="F59" s="2"/>
      <c r="G59" s="2"/>
      <c r="H59" s="2"/>
      <c r="I59" s="2"/>
      <c r="J59" s="2"/>
      <c r="K59" s="2"/>
      <c r="L59" s="2"/>
    </row>
    <row r="60" spans="1:16" x14ac:dyDescent="0.25">
      <c r="B60" s="4" t="s">
        <v>247</v>
      </c>
      <c r="C60" s="4"/>
      <c r="D60" s="2"/>
      <c r="E60" s="2"/>
      <c r="F60" s="2"/>
      <c r="G60" s="2"/>
      <c r="H60" s="2"/>
      <c r="I60" s="2"/>
      <c r="J60" s="2"/>
      <c r="K60" s="2"/>
      <c r="L60" s="2"/>
    </row>
    <row r="61" spans="1:16" x14ac:dyDescent="0.25">
      <c r="A61" s="2"/>
      <c r="B61" s="4" t="s">
        <v>145</v>
      </c>
      <c r="C61" s="4"/>
      <c r="D61" s="2"/>
      <c r="E61" s="2"/>
      <c r="F61" s="2"/>
      <c r="G61" s="2"/>
      <c r="H61" s="2"/>
      <c r="I61" s="2"/>
      <c r="J61" s="2"/>
      <c r="K61" s="2"/>
      <c r="L61" s="2"/>
      <c r="O61" s="2"/>
    </row>
    <row r="62" spans="1:16" x14ac:dyDescent="0.25">
      <c r="A62" s="2"/>
      <c r="B62" s="4" t="s">
        <v>248</v>
      </c>
      <c r="D62" s="2"/>
      <c r="E62" s="2"/>
      <c r="F62" s="2"/>
      <c r="G62" s="2"/>
      <c r="H62" s="2"/>
      <c r="I62" s="2"/>
      <c r="J62" s="2"/>
      <c r="K62" s="2"/>
      <c r="L62" s="2"/>
      <c r="O62" s="2"/>
    </row>
    <row r="63" spans="1:16" x14ac:dyDescent="0.25">
      <c r="A63" s="2"/>
      <c r="B63" s="4" t="s">
        <v>249</v>
      </c>
      <c r="C63" s="4"/>
      <c r="D63" s="2"/>
      <c r="E63" s="2"/>
      <c r="F63" s="2"/>
      <c r="G63" s="2"/>
      <c r="H63" s="2"/>
      <c r="I63" s="2"/>
      <c r="J63" s="2"/>
      <c r="K63" s="2"/>
      <c r="L63" s="2"/>
      <c r="O63" s="2"/>
    </row>
    <row r="64" spans="1:16" x14ac:dyDescent="0.25">
      <c r="A64" s="2"/>
      <c r="O64" s="2"/>
    </row>
    <row r="65" spans="1:16" x14ac:dyDescent="0.25">
      <c r="A65" s="2"/>
      <c r="B65" s="4" t="s">
        <v>522</v>
      </c>
      <c r="O65" s="2"/>
    </row>
    <row r="66" spans="1:16" x14ac:dyDescent="0.25">
      <c r="A66" s="2"/>
      <c r="O66" s="2"/>
      <c r="P66" s="2"/>
    </row>
    <row r="67" spans="1:16" x14ac:dyDescent="0.25">
      <c r="A67" s="2"/>
      <c r="P67" s="2"/>
    </row>
    <row r="68" spans="1:16" x14ac:dyDescent="0.25">
      <c r="A68" s="2"/>
      <c r="P68" s="2"/>
    </row>
    <row r="69" spans="1:16" x14ac:dyDescent="0.25">
      <c r="P69" s="2"/>
    </row>
    <row r="70" spans="1:16" x14ac:dyDescent="0.25">
      <c r="P70" s="2"/>
    </row>
    <row r="71" spans="1:16" x14ac:dyDescent="0.25">
      <c r="P71" s="2"/>
    </row>
    <row r="72" spans="1:16" x14ac:dyDescent="0.25">
      <c r="P72" s="2"/>
    </row>
    <row r="73" spans="1:16" x14ac:dyDescent="0.25">
      <c r="P73" s="2"/>
    </row>
    <row r="74" spans="1:16" x14ac:dyDescent="0.25">
      <c r="P74" s="2"/>
    </row>
    <row r="75" spans="1:16" x14ac:dyDescent="0.25">
      <c r="P75" s="2"/>
    </row>
  </sheetData>
  <sheetProtection algorithmName="SHA-512" hashValue="Yc+BKip4wv1DsmM4D37x+4M0GlDcWgmI7nzsrCyA9TjOs6hbxKCGgh3hJDZceut+ACyNidaXY1r8EKqvsFekgQ==" saltValue="P2BtrGj0TB+7f7rrn3Z99A==" spinCount="100000" sheet="1" objects="1" scenarios="1"/>
  <mergeCells count="51">
    <mergeCell ref="J1:O1"/>
    <mergeCell ref="B14:D14"/>
    <mergeCell ref="E14:G14"/>
    <mergeCell ref="H14:J14"/>
    <mergeCell ref="K14:M14"/>
    <mergeCell ref="N14:O14"/>
    <mergeCell ref="B15:D15"/>
    <mergeCell ref="E15:G15"/>
    <mergeCell ref="H15:J15"/>
    <mergeCell ref="K15:M15"/>
    <mergeCell ref="N15:O15"/>
    <mergeCell ref="B16:D16"/>
    <mergeCell ref="E16:G16"/>
    <mergeCell ref="H16:J16"/>
    <mergeCell ref="K16:M16"/>
    <mergeCell ref="N16:O16"/>
    <mergeCell ref="B17:D17"/>
    <mergeCell ref="E17:G17"/>
    <mergeCell ref="H17:J17"/>
    <mergeCell ref="K17:M17"/>
    <mergeCell ref="N17:O17"/>
    <mergeCell ref="B18:D18"/>
    <mergeCell ref="E18:G18"/>
    <mergeCell ref="H18:J18"/>
    <mergeCell ref="K18:M18"/>
    <mergeCell ref="N18:O18"/>
    <mergeCell ref="B20:L20"/>
    <mergeCell ref="M20:O20"/>
    <mergeCell ref="B21:L21"/>
    <mergeCell ref="M21:O21"/>
    <mergeCell ref="B22:L22"/>
    <mergeCell ref="M22:O22"/>
    <mergeCell ref="B23:L23"/>
    <mergeCell ref="M23:O23"/>
    <mergeCell ref="B24:L24"/>
    <mergeCell ref="M24:O24"/>
    <mergeCell ref="B31:G31"/>
    <mergeCell ref="H31:M31"/>
    <mergeCell ref="N31:O31"/>
    <mergeCell ref="B32:G32"/>
    <mergeCell ref="H32:M32"/>
    <mergeCell ref="N32:O32"/>
    <mergeCell ref="B33:G33"/>
    <mergeCell ref="H33:M33"/>
    <mergeCell ref="N33:O33"/>
    <mergeCell ref="B34:G34"/>
    <mergeCell ref="H34:M34"/>
    <mergeCell ref="N34:O34"/>
    <mergeCell ref="B35:G35"/>
    <mergeCell ref="H35:M35"/>
    <mergeCell ref="N35:O35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O104"/>
  <sheetViews>
    <sheetView topLeftCell="A76" workbookViewId="0">
      <selection activeCell="B104" sqref="B104"/>
    </sheetView>
  </sheetViews>
  <sheetFormatPr defaultColWidth="9" defaultRowHeight="15" x14ac:dyDescent="0.25"/>
  <cols>
    <col min="1" max="1" width="3" customWidth="1"/>
    <col min="2" max="7" width="6.42578125" customWidth="1"/>
    <col min="8" max="10" width="4.5703125" customWidth="1"/>
    <col min="13" max="14" width="6.42578125" customWidth="1"/>
    <col min="15" max="15" width="7.85546875" customWidth="1"/>
  </cols>
  <sheetData>
    <row r="1" spans="1:15" x14ac:dyDescent="0.25">
      <c r="A1" s="2"/>
      <c r="B1" s="3"/>
      <c r="C1" s="4"/>
      <c r="D1" s="2"/>
      <c r="E1" s="2"/>
      <c r="F1" s="2" t="s">
        <v>0</v>
      </c>
      <c r="G1" s="2"/>
      <c r="H1" s="5"/>
      <c r="I1" s="2"/>
      <c r="J1" s="5" t="s">
        <v>1</v>
      </c>
      <c r="K1" s="5"/>
      <c r="L1" s="5"/>
      <c r="M1" s="5"/>
      <c r="N1" s="5"/>
      <c r="O1" s="5"/>
    </row>
    <row r="2" spans="1:15" x14ac:dyDescent="0.25">
      <c r="A2" s="15"/>
      <c r="B2" s="15"/>
      <c r="C2" s="15"/>
      <c r="D2" s="15"/>
      <c r="E2" s="15"/>
      <c r="F2" s="2" t="s">
        <v>2</v>
      </c>
      <c r="G2" s="15"/>
      <c r="H2" s="15"/>
      <c r="I2" s="15"/>
      <c r="J2" s="15"/>
      <c r="K2" s="15"/>
      <c r="L2" s="15"/>
      <c r="M2" s="15"/>
      <c r="N2" s="15"/>
      <c r="O2" s="15"/>
    </row>
    <row r="3" spans="1:15" x14ac:dyDescent="0.25">
      <c r="A3" s="2"/>
      <c r="B3" s="3"/>
      <c r="C3" s="4"/>
      <c r="D3" s="2"/>
      <c r="E3" s="2"/>
      <c r="F3" s="2" t="s">
        <v>5</v>
      </c>
      <c r="G3" s="2"/>
      <c r="H3" s="2"/>
      <c r="I3" s="2"/>
      <c r="J3" s="2" t="s">
        <v>3</v>
      </c>
      <c r="K3" s="2"/>
      <c r="L3" s="2"/>
      <c r="M3" s="2" t="s">
        <v>4</v>
      </c>
      <c r="N3" s="2"/>
      <c r="O3" s="2"/>
    </row>
    <row r="4" spans="1:15" x14ac:dyDescent="0.25">
      <c r="A4" s="2"/>
      <c r="B4" s="3"/>
      <c r="C4" s="4"/>
      <c r="D4" s="2"/>
      <c r="E4" s="2"/>
      <c r="F4" s="2"/>
      <c r="G4" s="2"/>
      <c r="H4" s="2"/>
      <c r="I4" s="2"/>
      <c r="J4" s="2" t="s">
        <v>6</v>
      </c>
      <c r="K4" s="2"/>
      <c r="L4" s="2"/>
      <c r="M4" s="2" t="s">
        <v>7</v>
      </c>
      <c r="N4" s="2"/>
      <c r="O4" s="2"/>
    </row>
    <row r="5" spans="1:15" x14ac:dyDescent="0.25">
      <c r="A5" s="2"/>
      <c r="B5" s="3"/>
      <c r="C5" s="4"/>
      <c r="D5" s="2"/>
      <c r="E5" s="2"/>
      <c r="F5" s="2" t="s">
        <v>10</v>
      </c>
      <c r="G5" s="2"/>
      <c r="H5" s="2"/>
      <c r="I5" s="2"/>
      <c r="J5" s="2" t="s">
        <v>8</v>
      </c>
      <c r="K5" s="2"/>
      <c r="L5" s="2"/>
      <c r="M5" s="2" t="s">
        <v>9</v>
      </c>
      <c r="N5" s="2"/>
      <c r="O5" s="2"/>
    </row>
    <row r="6" spans="1:15" x14ac:dyDescent="0.25">
      <c r="A6" s="6"/>
      <c r="B6" s="7"/>
      <c r="C6" s="8"/>
      <c r="D6" s="6"/>
      <c r="E6" s="6"/>
      <c r="F6" s="6"/>
      <c r="G6" s="6"/>
      <c r="H6" s="6"/>
      <c r="I6" s="6"/>
      <c r="J6" s="6"/>
      <c r="K6" s="6"/>
      <c r="L6" s="6"/>
      <c r="M6" s="6" t="s">
        <v>11</v>
      </c>
      <c r="N6" s="6"/>
      <c r="O6" s="6"/>
    </row>
    <row r="7" spans="1:15" x14ac:dyDescent="0.25">
      <c r="A7" s="2"/>
      <c r="B7" s="3"/>
      <c r="C7" s="4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</row>
    <row r="8" spans="1:15" x14ac:dyDescent="0.25">
      <c r="A8" s="2"/>
      <c r="B8" s="3"/>
      <c r="C8" s="4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0"/>
    </row>
    <row r="9" spans="1:15" x14ac:dyDescent="0.25">
      <c r="A9" s="2"/>
      <c r="B9" s="3"/>
      <c r="C9" s="4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1"/>
    </row>
    <row r="10" spans="1:15" x14ac:dyDescent="0.25">
      <c r="A10" s="2"/>
      <c r="B10" s="3"/>
      <c r="C10" s="4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2" t="s">
        <v>521</v>
      </c>
    </row>
    <row r="11" spans="1:15" x14ac:dyDescent="0.25">
      <c r="A11" s="2"/>
      <c r="B11" s="3"/>
      <c r="C11" s="4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1"/>
    </row>
    <row r="12" spans="1:15" x14ac:dyDescent="0.25">
      <c r="A12" s="2"/>
      <c r="B12" s="16" t="s">
        <v>334</v>
      </c>
      <c r="C12" s="16"/>
      <c r="D12" s="5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</row>
    <row r="13" spans="1:15" x14ac:dyDescent="0.25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</row>
    <row r="14" spans="1:15" ht="24" customHeight="1" x14ac:dyDescent="0.25">
      <c r="A14" s="2"/>
      <c r="B14" s="331" t="s">
        <v>181</v>
      </c>
      <c r="C14" s="345"/>
      <c r="D14" s="345"/>
      <c r="E14" s="345" t="s">
        <v>182</v>
      </c>
      <c r="F14" s="345"/>
      <c r="G14" s="345"/>
      <c r="H14" s="331" t="s">
        <v>183</v>
      </c>
      <c r="I14" s="345"/>
      <c r="J14" s="345"/>
      <c r="K14" s="333" t="s">
        <v>186</v>
      </c>
      <c r="L14" s="333"/>
      <c r="M14" s="333" t="s">
        <v>184</v>
      </c>
      <c r="N14" s="333"/>
      <c r="O14" s="333"/>
    </row>
    <row r="15" spans="1:15" x14ac:dyDescent="0.25">
      <c r="A15" s="2"/>
      <c r="B15" s="379" t="s">
        <v>187</v>
      </c>
      <c r="C15" s="380"/>
      <c r="D15" s="380"/>
      <c r="E15" s="352" t="s">
        <v>188</v>
      </c>
      <c r="F15" s="353"/>
      <c r="G15" s="389"/>
      <c r="H15" s="360">
        <v>2500</v>
      </c>
      <c r="I15" s="367"/>
      <c r="J15" s="367"/>
      <c r="K15" s="405" t="s">
        <v>335</v>
      </c>
      <c r="L15" s="405"/>
      <c r="M15" s="396" t="s">
        <v>336</v>
      </c>
      <c r="N15" s="396"/>
      <c r="O15" s="396"/>
    </row>
    <row r="16" spans="1:15" x14ac:dyDescent="0.25">
      <c r="A16" s="2"/>
      <c r="B16" s="379" t="s">
        <v>337</v>
      </c>
      <c r="C16" s="380"/>
      <c r="D16" s="380"/>
      <c r="E16" s="352" t="s">
        <v>191</v>
      </c>
      <c r="F16" s="353"/>
      <c r="G16" s="389"/>
      <c r="H16" s="360">
        <v>3500</v>
      </c>
      <c r="I16" s="367"/>
      <c r="J16" s="367"/>
      <c r="K16" s="404">
        <v>4300</v>
      </c>
      <c r="L16" s="404"/>
      <c r="M16" s="396"/>
      <c r="N16" s="396"/>
      <c r="O16" s="396"/>
    </row>
    <row r="17" spans="1:15" x14ac:dyDescent="0.25">
      <c r="A17" s="2"/>
      <c r="B17" s="379" t="s">
        <v>192</v>
      </c>
      <c r="C17" s="380"/>
      <c r="D17" s="380"/>
      <c r="E17" s="352" t="s">
        <v>193</v>
      </c>
      <c r="F17" s="353"/>
      <c r="G17" s="389"/>
      <c r="H17" s="360">
        <v>4500</v>
      </c>
      <c r="I17" s="367"/>
      <c r="J17" s="367"/>
      <c r="K17" s="404">
        <v>7100</v>
      </c>
      <c r="L17" s="404"/>
      <c r="M17" s="396" t="s">
        <v>338</v>
      </c>
      <c r="N17" s="396"/>
      <c r="O17" s="396"/>
    </row>
    <row r="18" spans="1:15" x14ac:dyDescent="0.25">
      <c r="A18" s="2"/>
      <c r="B18" s="379" t="s">
        <v>195</v>
      </c>
      <c r="C18" s="380"/>
      <c r="D18" s="380"/>
      <c r="E18" s="352" t="s">
        <v>196</v>
      </c>
      <c r="F18" s="353"/>
      <c r="G18" s="389"/>
      <c r="H18" s="360">
        <v>6000</v>
      </c>
      <c r="I18" s="367"/>
      <c r="J18" s="367"/>
      <c r="K18" s="404">
        <v>8400</v>
      </c>
      <c r="L18" s="404"/>
      <c r="M18" s="396" t="s">
        <v>326</v>
      </c>
      <c r="N18" s="396"/>
      <c r="O18" s="396"/>
    </row>
    <row r="19" spans="1:15" x14ac:dyDescent="0.25">
      <c r="A19" s="2"/>
      <c r="B19" s="379" t="s">
        <v>267</v>
      </c>
      <c r="C19" s="380"/>
      <c r="D19" s="380"/>
      <c r="E19" s="352" t="s">
        <v>196</v>
      </c>
      <c r="F19" s="353"/>
      <c r="G19" s="389"/>
      <c r="H19" s="360">
        <v>12700</v>
      </c>
      <c r="I19" s="367"/>
      <c r="J19" s="367"/>
      <c r="K19" s="404">
        <v>10200</v>
      </c>
      <c r="L19" s="404"/>
      <c r="M19" s="396" t="s">
        <v>326</v>
      </c>
      <c r="N19" s="396"/>
      <c r="O19" s="396"/>
    </row>
    <row r="20" spans="1:15" x14ac:dyDescent="0.25">
      <c r="A20" s="2"/>
      <c r="B20" s="39"/>
      <c r="C20" s="39"/>
      <c r="D20" s="39"/>
      <c r="E20" s="39"/>
      <c r="F20" s="39"/>
      <c r="G20" s="39"/>
      <c r="H20" s="39"/>
      <c r="I20" s="39"/>
      <c r="J20" s="40"/>
      <c r="K20" s="40"/>
      <c r="L20" s="40"/>
      <c r="M20" s="40"/>
      <c r="N20" s="40"/>
      <c r="O20" s="40"/>
    </row>
    <row r="21" spans="1:15" x14ac:dyDescent="0.25">
      <c r="A21" s="2"/>
      <c r="B21" s="362" t="s">
        <v>327</v>
      </c>
      <c r="C21" s="363"/>
      <c r="D21" s="363"/>
      <c r="E21" s="363"/>
      <c r="F21" s="363"/>
      <c r="G21" s="363"/>
      <c r="H21" s="363"/>
      <c r="I21" s="363"/>
      <c r="J21" s="363"/>
      <c r="K21" s="363"/>
      <c r="L21" s="364"/>
      <c r="M21" s="363" t="s">
        <v>287</v>
      </c>
      <c r="N21" s="363"/>
      <c r="O21" s="364"/>
    </row>
    <row r="22" spans="1:15" x14ac:dyDescent="0.25">
      <c r="A22" s="2"/>
      <c r="B22" s="352" t="s">
        <v>288</v>
      </c>
      <c r="C22" s="353"/>
      <c r="D22" s="353"/>
      <c r="E22" s="353"/>
      <c r="F22" s="353"/>
      <c r="G22" s="353"/>
      <c r="H22" s="353"/>
      <c r="I22" s="353"/>
      <c r="J22" s="353"/>
      <c r="K22" s="353"/>
      <c r="L22" s="353"/>
      <c r="M22" s="329">
        <v>3000</v>
      </c>
      <c r="N22" s="344">
        <v>500</v>
      </c>
      <c r="O22" s="330"/>
    </row>
    <row r="23" spans="1:15" x14ac:dyDescent="0.25">
      <c r="A23" s="2"/>
      <c r="B23" s="352" t="s">
        <v>289</v>
      </c>
      <c r="C23" s="353"/>
      <c r="D23" s="353"/>
      <c r="E23" s="353"/>
      <c r="F23" s="353"/>
      <c r="G23" s="353"/>
      <c r="H23" s="353"/>
      <c r="I23" s="353"/>
      <c r="J23" s="353"/>
      <c r="K23" s="353"/>
      <c r="L23" s="353"/>
      <c r="M23" s="329">
        <v>3600</v>
      </c>
      <c r="N23" s="344">
        <v>600</v>
      </c>
      <c r="O23" s="330"/>
    </row>
    <row r="24" spans="1:15" x14ac:dyDescent="0.25">
      <c r="A24" s="2"/>
      <c r="B24" s="352" t="s">
        <v>290</v>
      </c>
      <c r="C24" s="353"/>
      <c r="D24" s="353"/>
      <c r="E24" s="353"/>
      <c r="F24" s="353"/>
      <c r="G24" s="353"/>
      <c r="H24" s="353"/>
      <c r="I24" s="353"/>
      <c r="J24" s="353"/>
      <c r="K24" s="353"/>
      <c r="L24" s="353"/>
      <c r="M24" s="329">
        <v>4200</v>
      </c>
      <c r="N24" s="344">
        <v>1500</v>
      </c>
      <c r="O24" s="330"/>
    </row>
    <row r="25" spans="1:15" x14ac:dyDescent="0.25">
      <c r="A25" s="2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3"/>
      <c r="N25" s="3"/>
      <c r="O25" s="3"/>
    </row>
    <row r="26" spans="1:15" x14ac:dyDescent="0.25">
      <c r="A26" s="2"/>
      <c r="B26" s="16" t="s">
        <v>117</v>
      </c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</row>
    <row r="27" spans="1:15" x14ac:dyDescent="0.25">
      <c r="A27" s="2"/>
      <c r="B27" s="2" t="s">
        <v>118</v>
      </c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</row>
    <row r="28" spans="1:15" x14ac:dyDescent="0.25">
      <c r="A28" s="14"/>
      <c r="B28" s="2" t="s">
        <v>119</v>
      </c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</row>
    <row r="29" spans="1:15" x14ac:dyDescent="0.25">
      <c r="A29" s="2"/>
      <c r="B29" s="4" t="s">
        <v>120</v>
      </c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</row>
    <row r="30" spans="1:15" x14ac:dyDescent="0.25">
      <c r="A30" s="14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5" x14ac:dyDescent="0.25">
      <c r="A31" s="3"/>
      <c r="B31" s="16" t="s">
        <v>170</v>
      </c>
      <c r="C31" s="4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5" x14ac:dyDescent="0.25">
      <c r="A32" s="14" t="s">
        <v>110</v>
      </c>
      <c r="B32" s="4" t="s">
        <v>270</v>
      </c>
      <c r="C32" s="4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x14ac:dyDescent="0.25">
      <c r="A33" s="3"/>
      <c r="B33" s="4" t="s">
        <v>132</v>
      </c>
      <c r="C33" s="4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x14ac:dyDescent="0.25">
      <c r="A34" s="3"/>
      <c r="B34" s="4"/>
      <c r="C34" s="4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x14ac:dyDescent="0.25">
      <c r="A35" s="3"/>
      <c r="B35" s="16" t="s">
        <v>171</v>
      </c>
      <c r="C35" s="4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x14ac:dyDescent="0.25">
      <c r="A36" s="14" t="s">
        <v>110</v>
      </c>
      <c r="B36" s="4" t="s">
        <v>271</v>
      </c>
      <c r="C36" s="4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x14ac:dyDescent="0.25">
      <c r="A37" s="3"/>
      <c r="B37" s="4" t="s">
        <v>272</v>
      </c>
      <c r="C37" s="4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x14ac:dyDescent="0.25">
      <c r="A38" s="3"/>
      <c r="B38" s="4"/>
      <c r="C38" s="4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x14ac:dyDescent="0.25">
      <c r="A39" s="3"/>
      <c r="B39" s="16" t="s">
        <v>123</v>
      </c>
      <c r="C39" s="4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 x14ac:dyDescent="0.25">
      <c r="A40" s="14" t="s">
        <v>110</v>
      </c>
      <c r="B40" s="4" t="s">
        <v>273</v>
      </c>
      <c r="C40" s="4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x14ac:dyDescent="0.25">
      <c r="A41" s="14"/>
      <c r="B41" s="4" t="s">
        <v>274</v>
      </c>
      <c r="C41" s="4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x14ac:dyDescent="0.25">
      <c r="A42" s="14"/>
      <c r="B42" s="3"/>
      <c r="C42" s="4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x14ac:dyDescent="0.25">
      <c r="A43" s="3"/>
      <c r="B43" s="16" t="s">
        <v>207</v>
      </c>
      <c r="C43" s="4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x14ac:dyDescent="0.25">
      <c r="A44" s="14" t="s">
        <v>110</v>
      </c>
      <c r="B44" s="4" t="s">
        <v>208</v>
      </c>
      <c r="C44" s="4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5">
      <c r="A45" s="14" t="s">
        <v>110</v>
      </c>
      <c r="B45" s="4" t="s">
        <v>209</v>
      </c>
      <c r="C45" s="4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x14ac:dyDescent="0.25">
      <c r="A46" s="14"/>
      <c r="B46" s="4" t="s">
        <v>210</v>
      </c>
      <c r="C46" s="4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x14ac:dyDescent="0.25">
      <c r="A47" s="14" t="s">
        <v>110</v>
      </c>
      <c r="B47" s="4" t="s">
        <v>254</v>
      </c>
      <c r="C47" s="4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 x14ac:dyDescent="0.25">
      <c r="A48" s="14"/>
      <c r="B48" s="19" t="s">
        <v>255</v>
      </c>
      <c r="C48" s="4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14"/>
      <c r="B49" s="19"/>
      <c r="C49" s="4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41" t="s">
        <v>339</v>
      </c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</row>
    <row r="51" spans="1:15" ht="15" customHeight="1" x14ac:dyDescent="0.25">
      <c r="A51" s="2"/>
      <c r="B51" s="41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</row>
    <row r="52" spans="1:15" ht="36" customHeight="1" x14ac:dyDescent="0.25">
      <c r="A52" s="2"/>
      <c r="B52" s="403" t="s">
        <v>328</v>
      </c>
      <c r="C52" s="403"/>
      <c r="D52" s="403"/>
      <c r="E52" s="403"/>
      <c r="F52" s="403"/>
      <c r="G52" s="403"/>
      <c r="H52" s="403"/>
      <c r="I52" s="403"/>
      <c r="J52" s="403"/>
      <c r="K52" s="403" t="s">
        <v>340</v>
      </c>
      <c r="L52" s="403"/>
      <c r="M52" s="403" t="s">
        <v>341</v>
      </c>
      <c r="N52" s="403"/>
      <c r="O52" s="403"/>
    </row>
    <row r="53" spans="1:15" ht="15" customHeight="1" x14ac:dyDescent="0.25">
      <c r="B53" s="400" t="s">
        <v>342</v>
      </c>
      <c r="C53" s="400"/>
      <c r="D53" s="400"/>
      <c r="E53" s="400"/>
      <c r="F53" s="400"/>
      <c r="G53" s="400"/>
      <c r="H53" s="400"/>
      <c r="I53" s="400"/>
      <c r="J53" s="400"/>
      <c r="K53" s="401">
        <v>85000</v>
      </c>
      <c r="L53" s="401"/>
      <c r="M53" s="402" t="s">
        <v>343</v>
      </c>
      <c r="N53" s="402"/>
      <c r="O53" s="402"/>
    </row>
    <row r="54" spans="1:15" ht="15" customHeight="1" x14ac:dyDescent="0.25">
      <c r="B54" s="400" t="s">
        <v>344</v>
      </c>
      <c r="C54" s="400"/>
      <c r="D54" s="400"/>
      <c r="E54" s="400"/>
      <c r="F54" s="400"/>
      <c r="G54" s="400"/>
      <c r="H54" s="400"/>
      <c r="I54" s="400"/>
      <c r="J54" s="400"/>
      <c r="K54" s="401">
        <v>145000</v>
      </c>
      <c r="L54" s="401"/>
      <c r="M54" s="402" t="s">
        <v>343</v>
      </c>
      <c r="N54" s="402"/>
      <c r="O54" s="402"/>
    </row>
    <row r="55" spans="1:15" ht="15" customHeight="1" x14ac:dyDescent="0.25">
      <c r="B55" s="400" t="s">
        <v>345</v>
      </c>
      <c r="C55" s="400"/>
      <c r="D55" s="400"/>
      <c r="E55" s="400"/>
      <c r="F55" s="400"/>
      <c r="G55" s="400"/>
      <c r="H55" s="400"/>
      <c r="I55" s="400"/>
      <c r="J55" s="400"/>
      <c r="K55" s="401">
        <v>145000</v>
      </c>
      <c r="L55" s="401"/>
      <c r="M55" s="402" t="s">
        <v>343</v>
      </c>
      <c r="N55" s="402"/>
      <c r="O55" s="402"/>
    </row>
    <row r="56" spans="1:15" ht="15" customHeight="1" x14ac:dyDescent="0.25">
      <c r="B56" s="400" t="s">
        <v>346</v>
      </c>
      <c r="C56" s="400"/>
      <c r="D56" s="400"/>
      <c r="E56" s="400"/>
      <c r="F56" s="400"/>
      <c r="G56" s="400"/>
      <c r="H56" s="400"/>
      <c r="I56" s="400"/>
      <c r="J56" s="400"/>
      <c r="K56" s="401">
        <v>68000</v>
      </c>
      <c r="L56" s="401"/>
      <c r="M56" s="402" t="s">
        <v>343</v>
      </c>
      <c r="N56" s="402"/>
      <c r="O56" s="402"/>
    </row>
    <row r="57" spans="1:15" ht="15" customHeight="1" x14ac:dyDescent="0.25">
      <c r="B57" s="400" t="s">
        <v>347</v>
      </c>
      <c r="C57" s="400"/>
      <c r="D57" s="400"/>
      <c r="E57" s="400"/>
      <c r="F57" s="400"/>
      <c r="G57" s="400"/>
      <c r="H57" s="400"/>
      <c r="I57" s="400"/>
      <c r="J57" s="400"/>
      <c r="K57" s="401">
        <v>28000</v>
      </c>
      <c r="L57" s="401"/>
      <c r="M57" s="402" t="s">
        <v>343</v>
      </c>
      <c r="N57" s="402"/>
      <c r="O57" s="402"/>
    </row>
    <row r="58" spans="1:15" ht="15" customHeight="1" x14ac:dyDescent="0.25">
      <c r="B58" s="400" t="s">
        <v>348</v>
      </c>
      <c r="C58" s="400"/>
      <c r="D58" s="400"/>
      <c r="E58" s="400"/>
      <c r="F58" s="400"/>
      <c r="G58" s="400"/>
      <c r="H58" s="400"/>
      <c r="I58" s="400"/>
      <c r="J58" s="400"/>
      <c r="K58" s="401">
        <v>20000</v>
      </c>
      <c r="L58" s="401"/>
      <c r="M58" s="402" t="s">
        <v>343</v>
      </c>
      <c r="N58" s="402"/>
      <c r="O58" s="402"/>
    </row>
    <row r="59" spans="1:15" ht="15" customHeight="1" x14ac:dyDescent="0.25">
      <c r="B59" s="400" t="s">
        <v>349</v>
      </c>
      <c r="C59" s="400"/>
      <c r="D59" s="400"/>
      <c r="E59" s="400"/>
      <c r="F59" s="400"/>
      <c r="G59" s="400"/>
      <c r="H59" s="400"/>
      <c r="I59" s="400"/>
      <c r="J59" s="400"/>
      <c r="K59" s="401">
        <v>30000</v>
      </c>
      <c r="L59" s="401"/>
      <c r="M59" s="402" t="s">
        <v>343</v>
      </c>
      <c r="N59" s="402"/>
      <c r="O59" s="402"/>
    </row>
    <row r="60" spans="1:15" ht="15" customHeight="1" x14ac:dyDescent="0.25">
      <c r="B60" s="400" t="s">
        <v>350</v>
      </c>
      <c r="C60" s="400"/>
      <c r="D60" s="400"/>
      <c r="E60" s="400"/>
      <c r="F60" s="400"/>
      <c r="G60" s="400"/>
      <c r="H60" s="400"/>
      <c r="I60" s="400"/>
      <c r="J60" s="400"/>
      <c r="K60" s="401">
        <v>18000</v>
      </c>
      <c r="L60" s="401"/>
      <c r="M60" s="402" t="s">
        <v>343</v>
      </c>
      <c r="N60" s="402"/>
      <c r="O60" s="402"/>
    </row>
    <row r="61" spans="1:15" ht="15" customHeight="1" x14ac:dyDescent="0.25">
      <c r="B61" s="400" t="s">
        <v>351</v>
      </c>
      <c r="C61" s="400"/>
      <c r="D61" s="400"/>
      <c r="E61" s="400"/>
      <c r="F61" s="400"/>
      <c r="G61" s="400"/>
      <c r="H61" s="400"/>
      <c r="I61" s="400"/>
      <c r="J61" s="400"/>
      <c r="K61" s="401">
        <v>18000</v>
      </c>
      <c r="L61" s="401"/>
      <c r="M61" s="402" t="s">
        <v>343</v>
      </c>
      <c r="N61" s="402"/>
      <c r="O61" s="402"/>
    </row>
    <row r="62" spans="1:15" ht="15" customHeight="1" x14ac:dyDescent="0.25">
      <c r="B62" s="400" t="s">
        <v>352</v>
      </c>
      <c r="C62" s="400"/>
      <c r="D62" s="400"/>
      <c r="E62" s="400"/>
      <c r="F62" s="400"/>
      <c r="G62" s="400"/>
      <c r="H62" s="400"/>
      <c r="I62" s="400"/>
      <c r="J62" s="400"/>
      <c r="K62" s="401">
        <v>25000</v>
      </c>
      <c r="L62" s="401"/>
      <c r="M62" s="402" t="s">
        <v>343</v>
      </c>
      <c r="N62" s="402"/>
      <c r="O62" s="402"/>
    </row>
    <row r="63" spans="1:15" ht="15" customHeight="1" x14ac:dyDescent="0.25">
      <c r="B63" s="400" t="s">
        <v>353</v>
      </c>
      <c r="C63" s="400"/>
      <c r="D63" s="400"/>
      <c r="E63" s="400"/>
      <c r="F63" s="400"/>
      <c r="G63" s="400"/>
      <c r="H63" s="400"/>
      <c r="I63" s="400"/>
      <c r="J63" s="400"/>
      <c r="K63" s="401">
        <v>26000</v>
      </c>
      <c r="L63" s="401"/>
      <c r="M63" s="402" t="s">
        <v>343</v>
      </c>
      <c r="N63" s="402"/>
      <c r="O63" s="402"/>
    </row>
    <row r="64" spans="1:15" ht="15" customHeight="1" x14ac:dyDescent="0.25">
      <c r="B64" s="400" t="s">
        <v>354</v>
      </c>
      <c r="C64" s="400"/>
      <c r="D64" s="400"/>
      <c r="E64" s="400"/>
      <c r="F64" s="400"/>
      <c r="G64" s="400"/>
      <c r="H64" s="400"/>
      <c r="I64" s="400"/>
      <c r="J64" s="400"/>
      <c r="K64" s="401">
        <v>29000</v>
      </c>
      <c r="L64" s="401"/>
      <c r="M64" s="402" t="s">
        <v>343</v>
      </c>
      <c r="N64" s="402"/>
      <c r="O64" s="402"/>
    </row>
    <row r="65" spans="2:15" ht="15" customHeight="1" x14ac:dyDescent="0.25">
      <c r="B65" s="400" t="s">
        <v>355</v>
      </c>
      <c r="C65" s="400"/>
      <c r="D65" s="400"/>
      <c r="E65" s="400"/>
      <c r="F65" s="400"/>
      <c r="G65" s="400"/>
      <c r="H65" s="400"/>
      <c r="I65" s="400"/>
      <c r="J65" s="400"/>
      <c r="K65" s="401">
        <v>29800</v>
      </c>
      <c r="L65" s="401"/>
      <c r="M65" s="402" t="s">
        <v>343</v>
      </c>
      <c r="N65" s="402"/>
      <c r="O65" s="402"/>
    </row>
    <row r="66" spans="2:15" ht="15" customHeight="1" x14ac:dyDescent="0.25">
      <c r="B66" s="400" t="s">
        <v>356</v>
      </c>
      <c r="C66" s="400"/>
      <c r="D66" s="400"/>
      <c r="E66" s="400"/>
      <c r="F66" s="400"/>
      <c r="G66" s="400"/>
      <c r="H66" s="400"/>
      <c r="I66" s="400"/>
      <c r="J66" s="400"/>
      <c r="K66" s="401">
        <v>26500</v>
      </c>
      <c r="L66" s="401"/>
      <c r="M66" s="402" t="s">
        <v>343</v>
      </c>
      <c r="N66" s="402"/>
      <c r="O66" s="402"/>
    </row>
    <row r="67" spans="2:15" ht="15" customHeight="1" x14ac:dyDescent="0.25">
      <c r="B67" s="400" t="s">
        <v>357</v>
      </c>
      <c r="C67" s="400"/>
      <c r="D67" s="400"/>
      <c r="E67" s="400"/>
      <c r="F67" s="400"/>
      <c r="G67" s="400"/>
      <c r="H67" s="400"/>
      <c r="I67" s="400"/>
      <c r="J67" s="400"/>
      <c r="K67" s="401">
        <v>23000</v>
      </c>
      <c r="L67" s="401"/>
      <c r="M67" s="402" t="s">
        <v>343</v>
      </c>
      <c r="N67" s="402"/>
      <c r="O67" s="402"/>
    </row>
    <row r="68" spans="2:15" ht="15" customHeight="1" x14ac:dyDescent="0.25">
      <c r="B68" s="400" t="s">
        <v>358</v>
      </c>
      <c r="C68" s="400"/>
      <c r="D68" s="400"/>
      <c r="E68" s="400"/>
      <c r="F68" s="400"/>
      <c r="G68" s="400"/>
      <c r="H68" s="400"/>
      <c r="I68" s="400"/>
      <c r="J68" s="400"/>
      <c r="K68" s="401">
        <v>25000</v>
      </c>
      <c r="L68" s="401"/>
      <c r="M68" s="402" t="s">
        <v>343</v>
      </c>
      <c r="N68" s="402"/>
      <c r="O68" s="402"/>
    </row>
    <row r="69" spans="2:15" ht="15" customHeight="1" x14ac:dyDescent="0.25">
      <c r="B69" s="400" t="s">
        <v>359</v>
      </c>
      <c r="C69" s="400"/>
      <c r="D69" s="400"/>
      <c r="E69" s="400"/>
      <c r="F69" s="400"/>
      <c r="G69" s="400"/>
      <c r="H69" s="400"/>
      <c r="I69" s="400"/>
      <c r="J69" s="400"/>
      <c r="K69" s="401">
        <v>25000</v>
      </c>
      <c r="L69" s="401"/>
      <c r="M69" s="402" t="s">
        <v>343</v>
      </c>
      <c r="N69" s="402"/>
      <c r="O69" s="402"/>
    </row>
    <row r="70" spans="2:15" ht="15" customHeight="1" x14ac:dyDescent="0.25">
      <c r="B70" s="400" t="s">
        <v>360</v>
      </c>
      <c r="C70" s="400"/>
      <c r="D70" s="400"/>
      <c r="E70" s="400"/>
      <c r="F70" s="400"/>
      <c r="G70" s="400"/>
      <c r="H70" s="400"/>
      <c r="I70" s="400"/>
      <c r="J70" s="400"/>
      <c r="K70" s="401">
        <v>45000</v>
      </c>
      <c r="L70" s="401"/>
      <c r="M70" s="402" t="s">
        <v>343</v>
      </c>
      <c r="N70" s="402"/>
      <c r="O70" s="402"/>
    </row>
    <row r="71" spans="2:15" ht="15" customHeight="1" x14ac:dyDescent="0.25">
      <c r="B71" s="400" t="s">
        <v>361</v>
      </c>
      <c r="C71" s="400"/>
      <c r="D71" s="400"/>
      <c r="E71" s="400"/>
      <c r="F71" s="400"/>
      <c r="G71" s="400"/>
      <c r="H71" s="400"/>
      <c r="I71" s="400"/>
      <c r="J71" s="400"/>
      <c r="K71" s="401">
        <v>18600</v>
      </c>
      <c r="L71" s="401"/>
      <c r="M71" s="402" t="s">
        <v>343</v>
      </c>
      <c r="N71" s="402"/>
      <c r="O71" s="402"/>
    </row>
    <row r="72" spans="2:15" ht="15" customHeight="1" x14ac:dyDescent="0.25">
      <c r="B72" s="400" t="s">
        <v>362</v>
      </c>
      <c r="C72" s="400"/>
      <c r="D72" s="400"/>
      <c r="E72" s="400"/>
      <c r="F72" s="400"/>
      <c r="G72" s="400"/>
      <c r="H72" s="400"/>
      <c r="I72" s="400"/>
      <c r="J72" s="400"/>
      <c r="K72" s="401">
        <v>30500</v>
      </c>
      <c r="L72" s="401"/>
      <c r="M72" s="402" t="s">
        <v>343</v>
      </c>
      <c r="N72" s="402"/>
      <c r="O72" s="402"/>
    </row>
    <row r="73" spans="2:15" ht="15" customHeight="1" x14ac:dyDescent="0.25">
      <c r="B73" s="400" t="s">
        <v>363</v>
      </c>
      <c r="C73" s="400"/>
      <c r="D73" s="400"/>
      <c r="E73" s="400"/>
      <c r="F73" s="400"/>
      <c r="G73" s="400"/>
      <c r="H73" s="400"/>
      <c r="I73" s="400"/>
      <c r="J73" s="400"/>
      <c r="K73" s="401">
        <v>145000</v>
      </c>
      <c r="L73" s="401"/>
      <c r="M73" s="402" t="s">
        <v>343</v>
      </c>
      <c r="N73" s="402"/>
      <c r="O73" s="402"/>
    </row>
    <row r="74" spans="2:15" ht="15" customHeight="1" x14ac:dyDescent="0.25">
      <c r="B74" s="400" t="s">
        <v>364</v>
      </c>
      <c r="C74" s="400"/>
      <c r="D74" s="400"/>
      <c r="E74" s="400"/>
      <c r="F74" s="400"/>
      <c r="G74" s="400"/>
      <c r="H74" s="400"/>
      <c r="I74" s="400"/>
      <c r="J74" s="400"/>
      <c r="K74" s="401">
        <v>19500</v>
      </c>
      <c r="L74" s="401"/>
      <c r="M74" s="402" t="s">
        <v>343</v>
      </c>
      <c r="N74" s="402"/>
      <c r="O74" s="402"/>
    </row>
    <row r="75" spans="2:15" ht="15" customHeight="1" x14ac:dyDescent="0.25">
      <c r="B75" s="400" t="s">
        <v>365</v>
      </c>
      <c r="C75" s="400"/>
      <c r="D75" s="400"/>
      <c r="E75" s="400"/>
      <c r="F75" s="400"/>
      <c r="G75" s="400"/>
      <c r="H75" s="400"/>
      <c r="I75" s="400"/>
      <c r="J75" s="400"/>
      <c r="K75" s="401">
        <v>145000</v>
      </c>
      <c r="L75" s="401"/>
      <c r="M75" s="402" t="s">
        <v>343</v>
      </c>
      <c r="N75" s="402"/>
      <c r="O75" s="402"/>
    </row>
    <row r="76" spans="2:15" ht="15" customHeight="1" x14ac:dyDescent="0.25">
      <c r="B76" s="400" t="s">
        <v>366</v>
      </c>
      <c r="C76" s="400"/>
      <c r="D76" s="400"/>
      <c r="E76" s="400"/>
      <c r="F76" s="400"/>
      <c r="G76" s="400"/>
      <c r="H76" s="400"/>
      <c r="I76" s="400"/>
      <c r="J76" s="400"/>
      <c r="K76" s="401">
        <v>45000</v>
      </c>
      <c r="L76" s="401"/>
      <c r="M76" s="402" t="s">
        <v>343</v>
      </c>
      <c r="N76" s="402"/>
      <c r="O76" s="402"/>
    </row>
    <row r="77" spans="2:15" ht="15" customHeight="1" x14ac:dyDescent="0.25">
      <c r="B77" s="397" t="s">
        <v>367</v>
      </c>
      <c r="C77" s="397"/>
      <c r="D77" s="397"/>
      <c r="E77" s="397"/>
      <c r="F77" s="397"/>
      <c r="G77" s="397"/>
      <c r="H77" s="397"/>
      <c r="I77" s="397"/>
      <c r="J77" s="397"/>
      <c r="K77" s="398"/>
      <c r="L77" s="398"/>
      <c r="M77" s="399"/>
      <c r="N77" s="399"/>
      <c r="O77" s="399"/>
    </row>
    <row r="78" spans="2:15" ht="15" customHeight="1" x14ac:dyDescent="0.25">
      <c r="B78" s="400" t="s">
        <v>368</v>
      </c>
      <c r="C78" s="400"/>
      <c r="D78" s="400"/>
      <c r="E78" s="400"/>
      <c r="F78" s="400"/>
      <c r="G78" s="400"/>
      <c r="H78" s="400"/>
      <c r="I78" s="400"/>
      <c r="J78" s="400"/>
      <c r="K78" s="401">
        <v>65000</v>
      </c>
      <c r="L78" s="401"/>
      <c r="M78" s="402" t="s">
        <v>343</v>
      </c>
      <c r="N78" s="402"/>
      <c r="O78" s="402"/>
    </row>
    <row r="79" spans="2:15" ht="15" customHeight="1" x14ac:dyDescent="0.25">
      <c r="B79" s="400" t="s">
        <v>369</v>
      </c>
      <c r="C79" s="400"/>
      <c r="D79" s="400"/>
      <c r="E79" s="400"/>
      <c r="F79" s="400"/>
      <c r="G79" s="400"/>
      <c r="H79" s="400"/>
      <c r="I79" s="400"/>
      <c r="J79" s="400"/>
      <c r="K79" s="401">
        <v>88000</v>
      </c>
      <c r="L79" s="401"/>
      <c r="M79" s="402" t="s">
        <v>343</v>
      </c>
      <c r="N79" s="402"/>
      <c r="O79" s="402"/>
    </row>
    <row r="80" spans="2:15" ht="15" customHeight="1" x14ac:dyDescent="0.25">
      <c r="B80" s="42"/>
      <c r="C80" s="42"/>
      <c r="D80" s="42"/>
      <c r="E80" s="42"/>
      <c r="F80" s="42"/>
      <c r="G80" s="42"/>
      <c r="H80" s="42"/>
      <c r="I80" s="42"/>
      <c r="J80" s="42"/>
      <c r="K80" s="45"/>
      <c r="L80" s="45"/>
      <c r="M80" s="18"/>
      <c r="N80" s="18"/>
      <c r="O80" s="18"/>
    </row>
    <row r="81" spans="1:15" ht="15" customHeight="1" x14ac:dyDescent="0.25">
      <c r="B81" s="43" t="s">
        <v>370</v>
      </c>
      <c r="C81" s="42"/>
      <c r="D81" s="42"/>
      <c r="E81" s="42"/>
      <c r="F81" s="42"/>
      <c r="G81" s="42"/>
      <c r="H81" s="42"/>
      <c r="I81" s="42"/>
      <c r="J81" s="42"/>
      <c r="K81" s="45"/>
      <c r="L81" s="45"/>
      <c r="M81" s="18"/>
      <c r="N81" s="18"/>
      <c r="O81" s="18"/>
    </row>
    <row r="82" spans="1:15" ht="15" customHeight="1" x14ac:dyDescent="0.25">
      <c r="B82" s="43"/>
      <c r="C82" s="42"/>
      <c r="D82" s="42"/>
      <c r="E82" s="42"/>
      <c r="F82" s="42"/>
      <c r="G82" s="42"/>
      <c r="H82" s="42"/>
      <c r="I82" s="42"/>
      <c r="J82" s="42"/>
      <c r="K82" s="45"/>
      <c r="L82" s="45"/>
      <c r="M82" s="18"/>
      <c r="N82" s="18"/>
      <c r="O82" s="18"/>
    </row>
    <row r="83" spans="1:15" x14ac:dyDescent="0.25">
      <c r="B83" s="44" t="s">
        <v>371</v>
      </c>
    </row>
    <row r="84" spans="1:15" x14ac:dyDescent="0.25">
      <c r="B84" s="44" t="s">
        <v>372</v>
      </c>
    </row>
    <row r="85" spans="1:15" x14ac:dyDescent="0.25">
      <c r="B85" s="44"/>
    </row>
    <row r="86" spans="1:15" x14ac:dyDescent="0.25">
      <c r="A86" s="2"/>
      <c r="B86" s="16" t="s">
        <v>373</v>
      </c>
      <c r="C86" s="4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3"/>
      <c r="C87" s="4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323" t="s">
        <v>374</v>
      </c>
      <c r="C88" s="324"/>
      <c r="D88" s="324"/>
      <c r="E88" s="324"/>
      <c r="F88" s="324"/>
      <c r="G88" s="324"/>
      <c r="H88" s="324"/>
      <c r="I88" s="324"/>
      <c r="J88" s="324"/>
      <c r="K88" s="326" t="s">
        <v>375</v>
      </c>
      <c r="L88" s="327"/>
      <c r="M88" s="328"/>
      <c r="N88" s="2"/>
      <c r="O88" s="2"/>
    </row>
    <row r="89" spans="1:15" x14ac:dyDescent="0.25">
      <c r="A89" s="2"/>
      <c r="B89" s="323" t="s">
        <v>376</v>
      </c>
      <c r="C89" s="324"/>
      <c r="D89" s="324"/>
      <c r="E89" s="324"/>
      <c r="F89" s="324"/>
      <c r="G89" s="324"/>
      <c r="H89" s="324"/>
      <c r="I89" s="324"/>
      <c r="J89" s="324"/>
      <c r="K89" s="326" t="s">
        <v>377</v>
      </c>
      <c r="L89" s="327"/>
      <c r="M89" s="328"/>
      <c r="N89" s="2"/>
      <c r="O89" s="2"/>
    </row>
    <row r="90" spans="1:15" x14ac:dyDescent="0.25">
      <c r="A90" s="2"/>
      <c r="B90" s="16" t="s">
        <v>228</v>
      </c>
      <c r="C90" s="4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4" t="s">
        <v>242</v>
      </c>
      <c r="C91" s="4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4" t="s">
        <v>243</v>
      </c>
      <c r="C92" s="4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B93" s="44"/>
    </row>
    <row r="94" spans="1:15" x14ac:dyDescent="0.25">
      <c r="A94" s="15"/>
      <c r="B94" s="16" t="s">
        <v>142</v>
      </c>
      <c r="C94" s="4"/>
      <c r="D94" s="2"/>
      <c r="E94" s="2"/>
      <c r="F94" s="2"/>
      <c r="G94" s="2"/>
      <c r="H94" s="2"/>
      <c r="I94" s="2"/>
      <c r="J94" s="2"/>
      <c r="K94" s="2"/>
      <c r="L94" s="2"/>
      <c r="M94" s="2"/>
      <c r="N94" s="15"/>
      <c r="O94" s="15"/>
    </row>
    <row r="95" spans="1:15" x14ac:dyDescent="0.25">
      <c r="A95" s="15"/>
      <c r="B95" s="4" t="s">
        <v>244</v>
      </c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15"/>
      <c r="O95" s="15"/>
    </row>
    <row r="96" spans="1:15" x14ac:dyDescent="0.25">
      <c r="A96" s="15"/>
      <c r="B96" s="4" t="s">
        <v>245</v>
      </c>
      <c r="C96" s="4"/>
      <c r="D96" s="2"/>
      <c r="E96" s="2"/>
      <c r="F96" s="2"/>
      <c r="G96" s="2"/>
      <c r="H96" s="2"/>
      <c r="I96" s="2"/>
      <c r="J96" s="2"/>
      <c r="K96" s="2"/>
      <c r="L96" s="2"/>
      <c r="M96" s="15"/>
      <c r="N96" s="15"/>
      <c r="O96" s="15"/>
    </row>
    <row r="97" spans="1:15" x14ac:dyDescent="0.25">
      <c r="A97" s="15"/>
      <c r="B97" s="4" t="s">
        <v>246</v>
      </c>
      <c r="C97" s="4"/>
      <c r="D97" s="2"/>
      <c r="E97" s="2"/>
      <c r="F97" s="2"/>
      <c r="G97" s="2"/>
      <c r="H97" s="2"/>
      <c r="I97" s="2"/>
      <c r="J97" s="2"/>
      <c r="K97" s="2"/>
      <c r="L97" s="2"/>
      <c r="M97" s="15"/>
      <c r="N97" s="15"/>
      <c r="O97" s="15"/>
    </row>
    <row r="98" spans="1:15" x14ac:dyDescent="0.25">
      <c r="A98" s="15"/>
      <c r="B98" s="4" t="s">
        <v>247</v>
      </c>
      <c r="C98" s="4"/>
      <c r="D98" s="2"/>
      <c r="E98" s="2"/>
      <c r="F98" s="2"/>
      <c r="G98" s="2"/>
      <c r="H98" s="2"/>
      <c r="I98" s="2"/>
      <c r="J98" s="2"/>
      <c r="K98" s="2"/>
      <c r="L98" s="2"/>
      <c r="M98" s="15"/>
      <c r="N98" s="15"/>
      <c r="O98" s="15"/>
    </row>
    <row r="99" spans="1:15" x14ac:dyDescent="0.25">
      <c r="A99" s="2"/>
      <c r="B99" s="4" t="s">
        <v>145</v>
      </c>
      <c r="C99" s="4"/>
      <c r="D99" s="2"/>
      <c r="E99" s="2"/>
      <c r="F99" s="2"/>
      <c r="G99" s="2"/>
      <c r="H99" s="2"/>
      <c r="I99" s="2"/>
      <c r="J99" s="2"/>
      <c r="K99" s="2"/>
      <c r="L99" s="2"/>
      <c r="M99" s="15"/>
      <c r="N99" s="15"/>
      <c r="O99" s="2"/>
    </row>
    <row r="100" spans="1:15" x14ac:dyDescent="0.25">
      <c r="A100" s="2"/>
      <c r="B100" s="4" t="s">
        <v>248</v>
      </c>
      <c r="C100" s="15"/>
      <c r="D100" s="2"/>
      <c r="E100" s="2"/>
      <c r="F100" s="2"/>
      <c r="G100" s="2"/>
      <c r="H100" s="2"/>
      <c r="I100" s="2"/>
      <c r="J100" s="2"/>
      <c r="K100" s="2"/>
      <c r="L100" s="2"/>
      <c r="M100" s="15"/>
      <c r="N100" s="15"/>
      <c r="O100" s="2"/>
    </row>
    <row r="101" spans="1:15" x14ac:dyDescent="0.25">
      <c r="A101" s="2"/>
      <c r="B101" s="4" t="s">
        <v>249</v>
      </c>
      <c r="C101" s="4"/>
      <c r="D101" s="2"/>
      <c r="E101" s="2"/>
      <c r="F101" s="2"/>
      <c r="G101" s="2"/>
      <c r="H101" s="2"/>
      <c r="I101" s="2"/>
      <c r="J101" s="2"/>
      <c r="K101" s="2"/>
      <c r="L101" s="2"/>
      <c r="M101" s="15"/>
      <c r="N101" s="15"/>
      <c r="O101" s="2"/>
    </row>
    <row r="102" spans="1:15" x14ac:dyDescent="0.25">
      <c r="A102" s="2"/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2"/>
    </row>
    <row r="103" spans="1:15" x14ac:dyDescent="0.25">
      <c r="A103" s="2"/>
      <c r="B103" s="4" t="s">
        <v>522</v>
      </c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2"/>
    </row>
    <row r="104" spans="1:15" x14ac:dyDescent="0.25">
      <c r="A104" s="2"/>
      <c r="B104" s="15"/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2"/>
    </row>
  </sheetData>
  <sheetProtection algorithmName="SHA-512" hashValue="MPAUQDkbKGM5+u6x2NK2VdtERokU/TGf3qBH8XlJ6A62NufOCYKRGiFLpOXTfb99XniXSY/odJTARK8BWSpPGg==" saltValue="/ByNjXvhBdaXFJFP3g5sEA==" spinCount="100000" sheet="1" objects="1" scenarios="1"/>
  <mergeCells count="125">
    <mergeCell ref="B14:D14"/>
    <mergeCell ref="E14:G14"/>
    <mergeCell ref="H14:J14"/>
    <mergeCell ref="K14:L14"/>
    <mergeCell ref="M14:O14"/>
    <mergeCell ref="B15:D15"/>
    <mergeCell ref="E15:G15"/>
    <mergeCell ref="H15:J15"/>
    <mergeCell ref="K15:L15"/>
    <mergeCell ref="B16:D16"/>
    <mergeCell ref="E16:G16"/>
    <mergeCell ref="H16:J16"/>
    <mergeCell ref="K16:L16"/>
    <mergeCell ref="B17:D17"/>
    <mergeCell ref="E17:G17"/>
    <mergeCell ref="H17:J17"/>
    <mergeCell ref="K17:L17"/>
    <mergeCell ref="M17:O17"/>
    <mergeCell ref="B18:D18"/>
    <mergeCell ref="E18:G18"/>
    <mergeCell ref="H18:J18"/>
    <mergeCell ref="K18:L18"/>
    <mergeCell ref="M18:O18"/>
    <mergeCell ref="B19:D19"/>
    <mergeCell ref="E19:G19"/>
    <mergeCell ref="H19:J19"/>
    <mergeCell ref="K19:L19"/>
    <mergeCell ref="M19:O19"/>
    <mergeCell ref="B21:L21"/>
    <mergeCell ref="M21:O21"/>
    <mergeCell ref="B22:L22"/>
    <mergeCell ref="M22:O22"/>
    <mergeCell ref="B23:L23"/>
    <mergeCell ref="M23:O23"/>
    <mergeCell ref="B24:L24"/>
    <mergeCell ref="M24:O24"/>
    <mergeCell ref="B52:J52"/>
    <mergeCell ref="K52:L52"/>
    <mergeCell ref="M52:O52"/>
    <mergeCell ref="B53:J53"/>
    <mergeCell ref="K53:L53"/>
    <mergeCell ref="M53:O53"/>
    <mergeCell ref="B54:J54"/>
    <mergeCell ref="K54:L54"/>
    <mergeCell ref="M54:O54"/>
    <mergeCell ref="B55:J55"/>
    <mergeCell ref="K55:L55"/>
    <mergeCell ref="M55:O55"/>
    <mergeCell ref="B56:J56"/>
    <mergeCell ref="K56:L56"/>
    <mergeCell ref="M56:O56"/>
    <mergeCell ref="B57:J57"/>
    <mergeCell ref="K57:L57"/>
    <mergeCell ref="M57:O57"/>
    <mergeCell ref="B58:J58"/>
    <mergeCell ref="K58:L58"/>
    <mergeCell ref="M58:O58"/>
    <mergeCell ref="B59:J59"/>
    <mergeCell ref="K59:L59"/>
    <mergeCell ref="M59:O59"/>
    <mergeCell ref="B60:J60"/>
    <mergeCell ref="K60:L60"/>
    <mergeCell ref="M60:O60"/>
    <mergeCell ref="B61:J61"/>
    <mergeCell ref="K61:L61"/>
    <mergeCell ref="M61:O61"/>
    <mergeCell ref="B62:J62"/>
    <mergeCell ref="K62:L62"/>
    <mergeCell ref="M62:O62"/>
    <mergeCell ref="B63:J63"/>
    <mergeCell ref="K63:L63"/>
    <mergeCell ref="M63:O63"/>
    <mergeCell ref="B64:J64"/>
    <mergeCell ref="K64:L64"/>
    <mergeCell ref="M64:O64"/>
    <mergeCell ref="B65:J65"/>
    <mergeCell ref="K65:L65"/>
    <mergeCell ref="M65:O65"/>
    <mergeCell ref="B66:J66"/>
    <mergeCell ref="K66:L66"/>
    <mergeCell ref="M66:O66"/>
    <mergeCell ref="B67:J67"/>
    <mergeCell ref="K67:L67"/>
    <mergeCell ref="M67:O67"/>
    <mergeCell ref="K71:L71"/>
    <mergeCell ref="M71:O71"/>
    <mergeCell ref="B72:J72"/>
    <mergeCell ref="K72:L72"/>
    <mergeCell ref="M72:O72"/>
    <mergeCell ref="B73:J73"/>
    <mergeCell ref="K73:L73"/>
    <mergeCell ref="M73:O73"/>
    <mergeCell ref="B68:J68"/>
    <mergeCell ref="K68:L68"/>
    <mergeCell ref="M68:O68"/>
    <mergeCell ref="B69:J69"/>
    <mergeCell ref="K69:L69"/>
    <mergeCell ref="M69:O69"/>
    <mergeCell ref="B70:J70"/>
    <mergeCell ref="K70:L70"/>
    <mergeCell ref="M70:O70"/>
    <mergeCell ref="B88:J88"/>
    <mergeCell ref="K88:M88"/>
    <mergeCell ref="B89:J89"/>
    <mergeCell ref="K89:M89"/>
    <mergeCell ref="M15:O16"/>
    <mergeCell ref="B77:J77"/>
    <mergeCell ref="K77:L77"/>
    <mergeCell ref="M77:O77"/>
    <mergeCell ref="B78:J78"/>
    <mergeCell ref="K78:L78"/>
    <mergeCell ref="M78:O78"/>
    <mergeCell ref="B79:J79"/>
    <mergeCell ref="K79:L79"/>
    <mergeCell ref="M79:O79"/>
    <mergeCell ref="B74:J74"/>
    <mergeCell ref="K74:L74"/>
    <mergeCell ref="M74:O74"/>
    <mergeCell ref="B75:J75"/>
    <mergeCell ref="K75:L75"/>
    <mergeCell ref="M75:O75"/>
    <mergeCell ref="B76:J76"/>
    <mergeCell ref="K76:L76"/>
    <mergeCell ref="M76:O76"/>
    <mergeCell ref="B71:J71"/>
  </mergeCell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O77"/>
  <sheetViews>
    <sheetView topLeftCell="A43" workbookViewId="0">
      <selection activeCell="B75" sqref="B75"/>
    </sheetView>
  </sheetViews>
  <sheetFormatPr defaultColWidth="9" defaultRowHeight="15" x14ac:dyDescent="0.25"/>
  <cols>
    <col min="1" max="1" width="5.140625" style="15" customWidth="1"/>
    <col min="2" max="4" width="6.42578125" style="15" customWidth="1"/>
    <col min="5" max="5" width="6.7109375" style="15" customWidth="1"/>
    <col min="6" max="6" width="8.28515625" style="15" customWidth="1"/>
    <col min="7" max="7" width="5.42578125" style="15" customWidth="1"/>
    <col min="8" max="9" width="8.85546875" style="15" customWidth="1"/>
    <col min="10" max="12" width="5.85546875" style="15" customWidth="1"/>
    <col min="13" max="14" width="6.42578125" style="15" customWidth="1"/>
    <col min="15" max="15" width="7.5703125" style="15" customWidth="1"/>
  </cols>
  <sheetData>
    <row r="1" spans="1:15" x14ac:dyDescent="0.25">
      <c r="A1" s="2"/>
      <c r="B1" s="3"/>
      <c r="C1" s="4"/>
      <c r="D1" s="2"/>
      <c r="E1" s="2" t="s">
        <v>0</v>
      </c>
      <c r="F1" s="2"/>
      <c r="G1" s="5"/>
      <c r="H1" s="2"/>
      <c r="I1" s="5" t="s">
        <v>1</v>
      </c>
      <c r="J1" s="5"/>
      <c r="K1" s="5"/>
      <c r="L1" s="5"/>
      <c r="M1" s="5"/>
      <c r="N1" s="5"/>
      <c r="O1" s="5"/>
    </row>
    <row r="2" spans="1:15" x14ac:dyDescent="0.25">
      <c r="E2" s="2" t="s">
        <v>2</v>
      </c>
    </row>
    <row r="3" spans="1:15" x14ac:dyDescent="0.25">
      <c r="A3" s="2"/>
      <c r="B3" s="3"/>
      <c r="C3" s="4"/>
      <c r="D3" s="2"/>
      <c r="E3" s="2" t="s">
        <v>5</v>
      </c>
      <c r="F3" s="2"/>
      <c r="G3" s="2"/>
      <c r="H3" s="2"/>
      <c r="I3" s="2" t="s">
        <v>3</v>
      </c>
      <c r="J3" s="2"/>
      <c r="K3" s="2"/>
      <c r="L3" s="2" t="s">
        <v>4</v>
      </c>
      <c r="M3" s="2"/>
      <c r="N3" s="2"/>
      <c r="O3" s="2"/>
    </row>
    <row r="4" spans="1:15" x14ac:dyDescent="0.25">
      <c r="A4" s="2"/>
      <c r="B4" s="3"/>
      <c r="C4" s="4"/>
      <c r="D4" s="2"/>
      <c r="E4" s="2"/>
      <c r="F4" s="2"/>
      <c r="G4" s="2"/>
      <c r="H4" s="2"/>
      <c r="I4" s="2" t="s">
        <v>6</v>
      </c>
      <c r="J4" s="2"/>
      <c r="K4" s="2"/>
      <c r="L4" s="2" t="s">
        <v>7</v>
      </c>
      <c r="M4" s="2"/>
      <c r="N4" s="2"/>
      <c r="O4" s="2"/>
    </row>
    <row r="5" spans="1:15" x14ac:dyDescent="0.25">
      <c r="A5" s="2"/>
      <c r="B5" s="3"/>
      <c r="C5" s="4"/>
      <c r="D5" s="2"/>
      <c r="E5" s="2" t="s">
        <v>10</v>
      </c>
      <c r="F5" s="2"/>
      <c r="G5" s="2"/>
      <c r="H5" s="2"/>
      <c r="I5" s="2" t="s">
        <v>8</v>
      </c>
      <c r="J5" s="2"/>
      <c r="K5" s="2"/>
      <c r="L5" s="2" t="s">
        <v>9</v>
      </c>
      <c r="M5" s="2"/>
      <c r="N5" s="2"/>
      <c r="O5" s="2"/>
    </row>
    <row r="6" spans="1:15" x14ac:dyDescent="0.25">
      <c r="A6" s="6"/>
      <c r="B6" s="7"/>
      <c r="C6" s="8"/>
      <c r="D6" s="6"/>
      <c r="E6" s="6"/>
      <c r="F6" s="6"/>
      <c r="G6" s="6"/>
      <c r="H6" s="6"/>
      <c r="I6" s="6"/>
      <c r="J6" s="6"/>
      <c r="K6" s="6"/>
      <c r="L6" s="6" t="s">
        <v>11</v>
      </c>
      <c r="M6" s="6"/>
      <c r="N6" s="6"/>
      <c r="O6" s="6"/>
    </row>
    <row r="7" spans="1:15" x14ac:dyDescent="0.25">
      <c r="A7" s="2"/>
      <c r="B7" s="3"/>
      <c r="C7" s="4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</row>
    <row r="8" spans="1:15" x14ac:dyDescent="0.25">
      <c r="A8" s="2"/>
      <c r="B8" s="3"/>
      <c r="C8" s="4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0"/>
    </row>
    <row r="9" spans="1:15" x14ac:dyDescent="0.25">
      <c r="A9" s="2"/>
      <c r="B9" s="3"/>
      <c r="C9" s="4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1"/>
    </row>
    <row r="10" spans="1:15" x14ac:dyDescent="0.25">
      <c r="A10" s="2"/>
      <c r="B10" s="3"/>
      <c r="C10" s="4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2" t="s">
        <v>521</v>
      </c>
    </row>
    <row r="11" spans="1:15" x14ac:dyDescent="0.25">
      <c r="A11" s="2"/>
      <c r="B11" s="3"/>
      <c r="C11" s="4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1"/>
    </row>
    <row r="12" spans="1:15" x14ac:dyDescent="0.25">
      <c r="A12" s="2"/>
      <c r="B12" s="16" t="s">
        <v>378</v>
      </c>
      <c r="C12" s="16"/>
      <c r="D12" s="5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</row>
    <row r="14" spans="1:15" ht="45.75" customHeight="1" x14ac:dyDescent="0.25">
      <c r="A14" s="2"/>
      <c r="B14" s="333" t="s">
        <v>181</v>
      </c>
      <c r="C14" s="333"/>
      <c r="D14" s="333"/>
      <c r="E14" s="333" t="s">
        <v>182</v>
      </c>
      <c r="F14" s="333"/>
      <c r="G14" s="333"/>
      <c r="H14" s="333" t="s">
        <v>183</v>
      </c>
      <c r="I14" s="333"/>
      <c r="J14" s="333" t="s">
        <v>186</v>
      </c>
      <c r="K14" s="333"/>
      <c r="L14" s="333"/>
      <c r="M14" s="333" t="s">
        <v>184</v>
      </c>
      <c r="N14" s="333"/>
      <c r="O14" s="333"/>
    </row>
    <row r="15" spans="1:15" ht="15" customHeight="1" x14ac:dyDescent="0.25">
      <c r="A15" s="2"/>
      <c r="B15" s="365" t="s">
        <v>187</v>
      </c>
      <c r="C15" s="365"/>
      <c r="D15" s="365"/>
      <c r="E15" s="365" t="s">
        <v>188</v>
      </c>
      <c r="F15" s="365"/>
      <c r="G15" s="365"/>
      <c r="H15" s="412">
        <v>5200</v>
      </c>
      <c r="I15" s="412"/>
      <c r="J15" s="412">
        <v>4200</v>
      </c>
      <c r="K15" s="412"/>
      <c r="L15" s="412"/>
      <c r="M15" s="396" t="s">
        <v>379</v>
      </c>
      <c r="N15" s="396"/>
      <c r="O15" s="396"/>
    </row>
    <row r="16" spans="1:15" x14ac:dyDescent="0.25">
      <c r="A16" s="2"/>
      <c r="B16" s="365" t="s">
        <v>337</v>
      </c>
      <c r="C16" s="365"/>
      <c r="D16" s="365"/>
      <c r="E16" s="365" t="s">
        <v>191</v>
      </c>
      <c r="F16" s="365"/>
      <c r="G16" s="365"/>
      <c r="H16" s="412">
        <v>7100</v>
      </c>
      <c r="I16" s="412"/>
      <c r="J16" s="412">
        <v>7000</v>
      </c>
      <c r="K16" s="412"/>
      <c r="L16" s="412"/>
      <c r="M16" s="396"/>
      <c r="N16" s="396"/>
      <c r="O16" s="396"/>
    </row>
    <row r="17" spans="1:15" ht="15" customHeight="1" x14ac:dyDescent="0.25">
      <c r="A17" s="2"/>
      <c r="B17" s="365" t="s">
        <v>192</v>
      </c>
      <c r="C17" s="365"/>
      <c r="D17" s="365"/>
      <c r="E17" s="365" t="s">
        <v>193</v>
      </c>
      <c r="F17" s="365"/>
      <c r="G17" s="365"/>
      <c r="H17" s="412">
        <v>9200</v>
      </c>
      <c r="I17" s="412"/>
      <c r="J17" s="412">
        <v>10300</v>
      </c>
      <c r="K17" s="412"/>
      <c r="L17" s="412"/>
      <c r="M17" s="396" t="s">
        <v>380</v>
      </c>
      <c r="N17" s="396"/>
      <c r="O17" s="396"/>
    </row>
    <row r="18" spans="1:15" ht="15" customHeight="1" x14ac:dyDescent="0.25">
      <c r="A18" s="2"/>
      <c r="B18" s="365" t="s">
        <v>195</v>
      </c>
      <c r="C18" s="365"/>
      <c r="D18" s="365"/>
      <c r="E18" s="365" t="s">
        <v>196</v>
      </c>
      <c r="F18" s="365"/>
      <c r="G18" s="365"/>
      <c r="H18" s="412">
        <v>12100</v>
      </c>
      <c r="I18" s="412"/>
      <c r="J18" s="412">
        <v>12000</v>
      </c>
      <c r="K18" s="412"/>
      <c r="L18" s="412"/>
      <c r="M18" s="396" t="s">
        <v>381</v>
      </c>
      <c r="N18" s="396"/>
      <c r="O18" s="396"/>
    </row>
    <row r="19" spans="1:15" ht="29.25" customHeight="1" x14ac:dyDescent="0.25">
      <c r="A19" s="2"/>
      <c r="B19" s="365" t="s">
        <v>324</v>
      </c>
      <c r="C19" s="365"/>
      <c r="D19" s="365"/>
      <c r="E19" s="365"/>
      <c r="F19" s="365"/>
      <c r="G19" s="365"/>
      <c r="H19" s="412" t="s">
        <v>382</v>
      </c>
      <c r="I19" s="412"/>
      <c r="J19" s="412" t="s">
        <v>382</v>
      </c>
      <c r="K19" s="412"/>
      <c r="L19" s="412"/>
      <c r="M19" s="396" t="s">
        <v>381</v>
      </c>
      <c r="N19" s="396"/>
      <c r="O19" s="396"/>
    </row>
    <row r="20" spans="1:15" x14ac:dyDescent="0.25">
      <c r="A20" s="2"/>
      <c r="B20" s="39"/>
      <c r="C20" s="39"/>
      <c r="D20" s="39"/>
      <c r="E20" s="39"/>
      <c r="F20" s="39"/>
      <c r="G20" s="39"/>
      <c r="H20" s="39"/>
      <c r="I20" s="39"/>
      <c r="J20" s="40"/>
      <c r="K20" s="40"/>
      <c r="L20" s="40"/>
      <c r="M20" s="40"/>
      <c r="N20" s="40"/>
      <c r="O20" s="40"/>
    </row>
    <row r="21" spans="1:15" x14ac:dyDescent="0.25">
      <c r="A21" s="2"/>
      <c r="B21" s="362" t="s">
        <v>327</v>
      </c>
      <c r="C21" s="363"/>
      <c r="D21" s="363"/>
      <c r="E21" s="363"/>
      <c r="F21" s="363"/>
      <c r="G21" s="363"/>
      <c r="H21" s="363"/>
      <c r="I21" s="363"/>
      <c r="J21" s="363"/>
      <c r="K21" s="363"/>
      <c r="L21" s="364"/>
      <c r="M21" s="363" t="s">
        <v>287</v>
      </c>
      <c r="N21" s="363"/>
      <c r="O21" s="364"/>
    </row>
    <row r="22" spans="1:15" x14ac:dyDescent="0.25">
      <c r="A22" s="2"/>
      <c r="B22" s="352" t="s">
        <v>288</v>
      </c>
      <c r="C22" s="353"/>
      <c r="D22" s="353"/>
      <c r="E22" s="353"/>
      <c r="F22" s="353"/>
      <c r="G22" s="353"/>
      <c r="H22" s="353"/>
      <c r="I22" s="353"/>
      <c r="J22" s="353"/>
      <c r="K22" s="353"/>
      <c r="L22" s="353"/>
      <c r="M22" s="329">
        <v>3700</v>
      </c>
      <c r="N22" s="344">
        <v>500</v>
      </c>
      <c r="O22" s="330"/>
    </row>
    <row r="23" spans="1:15" x14ac:dyDescent="0.25">
      <c r="A23" s="2"/>
      <c r="B23" s="352" t="s">
        <v>289</v>
      </c>
      <c r="C23" s="353"/>
      <c r="D23" s="353"/>
      <c r="E23" s="353"/>
      <c r="F23" s="353"/>
      <c r="G23" s="353"/>
      <c r="H23" s="353"/>
      <c r="I23" s="353"/>
      <c r="J23" s="353"/>
      <c r="K23" s="353"/>
      <c r="L23" s="353"/>
      <c r="M23" s="329">
        <v>4200</v>
      </c>
      <c r="N23" s="344">
        <v>600</v>
      </c>
      <c r="O23" s="330"/>
    </row>
    <row r="24" spans="1:15" x14ac:dyDescent="0.25">
      <c r="A24" s="2"/>
      <c r="B24" s="352" t="s">
        <v>290</v>
      </c>
      <c r="C24" s="353"/>
      <c r="D24" s="353"/>
      <c r="E24" s="353"/>
      <c r="F24" s="353"/>
      <c r="G24" s="353"/>
      <c r="H24" s="353"/>
      <c r="I24" s="353"/>
      <c r="J24" s="353"/>
      <c r="K24" s="353"/>
      <c r="L24" s="353"/>
      <c r="M24" s="329">
        <v>5000</v>
      </c>
      <c r="N24" s="344">
        <v>1500</v>
      </c>
      <c r="O24" s="330"/>
    </row>
    <row r="25" spans="1:15" x14ac:dyDescent="0.25">
      <c r="A25" s="14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</row>
    <row r="26" spans="1:15" x14ac:dyDescent="0.25">
      <c r="A26" s="2"/>
      <c r="B26" s="16" t="s">
        <v>117</v>
      </c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</row>
    <row r="27" spans="1:15" x14ac:dyDescent="0.25">
      <c r="A27" s="2"/>
      <c r="B27" s="2" t="s">
        <v>118</v>
      </c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</row>
    <row r="28" spans="1:15" x14ac:dyDescent="0.25">
      <c r="A28" s="14"/>
      <c r="B28" s="2" t="s">
        <v>119</v>
      </c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</row>
    <row r="29" spans="1:15" x14ac:dyDescent="0.25">
      <c r="A29" s="2"/>
      <c r="B29" s="4" t="s">
        <v>120</v>
      </c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</row>
    <row r="30" spans="1:15" x14ac:dyDescent="0.25">
      <c r="A30" s="14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5" x14ac:dyDescent="0.25">
      <c r="A31" s="3"/>
      <c r="B31" s="16" t="s">
        <v>170</v>
      </c>
      <c r="C31" s="4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5" x14ac:dyDescent="0.25">
      <c r="A32" s="14" t="s">
        <v>110</v>
      </c>
      <c r="B32" s="4" t="s">
        <v>270</v>
      </c>
      <c r="C32" s="4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x14ac:dyDescent="0.25">
      <c r="A33" s="3"/>
      <c r="B33" s="4" t="s">
        <v>132</v>
      </c>
      <c r="C33" s="4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x14ac:dyDescent="0.25">
      <c r="A34" s="3"/>
      <c r="B34" s="4"/>
      <c r="C34" s="4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x14ac:dyDescent="0.25">
      <c r="A35" s="3"/>
      <c r="B35" s="16" t="s">
        <v>171</v>
      </c>
      <c r="C35" s="4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x14ac:dyDescent="0.25">
      <c r="A36" s="14" t="s">
        <v>110</v>
      </c>
      <c r="B36" s="4" t="s">
        <v>271</v>
      </c>
      <c r="C36" s="4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x14ac:dyDescent="0.25">
      <c r="A37" s="3"/>
      <c r="B37" s="4" t="s">
        <v>272</v>
      </c>
      <c r="C37" s="4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x14ac:dyDescent="0.25">
      <c r="A38" s="3"/>
      <c r="B38" s="4"/>
      <c r="C38" s="4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x14ac:dyDescent="0.25">
      <c r="A39" s="3"/>
      <c r="B39" s="16" t="s">
        <v>123</v>
      </c>
      <c r="C39" s="4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 x14ac:dyDescent="0.25">
      <c r="A40" s="14" t="s">
        <v>110</v>
      </c>
      <c r="B40" s="4" t="s">
        <v>273</v>
      </c>
      <c r="C40" s="4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x14ac:dyDescent="0.25">
      <c r="A41" s="14"/>
      <c r="B41" s="4" t="s">
        <v>274</v>
      </c>
      <c r="C41" s="4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x14ac:dyDescent="0.25">
      <c r="A42" s="14"/>
      <c r="B42" s="3"/>
      <c r="C42" s="4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x14ac:dyDescent="0.25">
      <c r="A43" s="3"/>
      <c r="B43" s="16" t="s">
        <v>207</v>
      </c>
      <c r="C43" s="4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x14ac:dyDescent="0.25">
      <c r="A44" s="14" t="s">
        <v>110</v>
      </c>
      <c r="B44" s="4" t="s">
        <v>208</v>
      </c>
      <c r="C44" s="4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5">
      <c r="A45" s="14" t="s">
        <v>110</v>
      </c>
      <c r="B45" s="4" t="s">
        <v>209</v>
      </c>
      <c r="C45" s="4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x14ac:dyDescent="0.25">
      <c r="A46" s="14"/>
      <c r="B46" s="4" t="s">
        <v>210</v>
      </c>
      <c r="C46" s="4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x14ac:dyDescent="0.25">
      <c r="A47" s="14" t="s">
        <v>110</v>
      </c>
      <c r="B47" s="4" t="s">
        <v>254</v>
      </c>
      <c r="C47" s="4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 x14ac:dyDescent="0.25">
      <c r="A48" s="14"/>
      <c r="B48" s="19" t="s">
        <v>255</v>
      </c>
      <c r="C48" s="4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14"/>
      <c r="B49" s="19"/>
      <c r="C49" s="4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14"/>
      <c r="B50" s="16" t="s">
        <v>383</v>
      </c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14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ht="39" customHeight="1" x14ac:dyDescent="0.25">
      <c r="B52" s="393" t="s">
        <v>214</v>
      </c>
      <c r="C52" s="391"/>
      <c r="D52" s="391"/>
      <c r="E52" s="392"/>
      <c r="F52" s="393" t="s">
        <v>215</v>
      </c>
      <c r="G52" s="391"/>
      <c r="H52" s="392"/>
      <c r="I52" s="393" t="s">
        <v>216</v>
      </c>
      <c r="J52" s="392"/>
      <c r="K52" s="410" t="s">
        <v>217</v>
      </c>
      <c r="L52" s="411"/>
      <c r="M52" s="411"/>
    </row>
    <row r="53" spans="1:15" x14ac:dyDescent="0.25">
      <c r="A53" s="2"/>
      <c r="B53" s="406" t="s">
        <v>384</v>
      </c>
      <c r="C53" s="406"/>
      <c r="D53" s="406"/>
      <c r="E53" s="406"/>
      <c r="F53" s="406">
        <v>12</v>
      </c>
      <c r="G53" s="406"/>
      <c r="H53" s="406"/>
      <c r="I53" s="407">
        <v>1</v>
      </c>
      <c r="J53" s="407"/>
      <c r="K53" s="409">
        <v>9500</v>
      </c>
      <c r="L53" s="409"/>
      <c r="M53" s="409"/>
    </row>
    <row r="54" spans="1:15" x14ac:dyDescent="0.25">
      <c r="B54" s="406" t="s">
        <v>221</v>
      </c>
      <c r="C54" s="406"/>
      <c r="D54" s="406"/>
      <c r="E54" s="406"/>
      <c r="F54" s="406">
        <v>16</v>
      </c>
      <c r="G54" s="406"/>
      <c r="H54" s="406"/>
      <c r="I54" s="407">
        <v>1</v>
      </c>
      <c r="J54" s="407"/>
      <c r="K54" s="408">
        <v>14000</v>
      </c>
      <c r="L54" s="408"/>
      <c r="M54" s="408"/>
    </row>
    <row r="55" spans="1:15" x14ac:dyDescent="0.25">
      <c r="B55" s="406" t="s">
        <v>223</v>
      </c>
      <c r="C55" s="406"/>
      <c r="D55" s="406"/>
      <c r="E55" s="406"/>
      <c r="F55" s="406">
        <v>30</v>
      </c>
      <c r="G55" s="406"/>
      <c r="H55" s="406"/>
      <c r="I55" s="407">
        <v>1</v>
      </c>
      <c r="J55" s="407"/>
      <c r="K55" s="408">
        <v>21000</v>
      </c>
      <c r="L55" s="408"/>
      <c r="M55" s="408"/>
    </row>
    <row r="57" spans="1:15" x14ac:dyDescent="0.25">
      <c r="A57" s="2"/>
      <c r="B57" s="16" t="s">
        <v>385</v>
      </c>
      <c r="C57" s="4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3"/>
      <c r="C58" s="4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323" t="s">
        <v>374</v>
      </c>
      <c r="C59" s="324"/>
      <c r="D59" s="324"/>
      <c r="E59" s="324"/>
      <c r="F59" s="324"/>
      <c r="G59" s="324"/>
      <c r="H59" s="324"/>
      <c r="I59" s="324"/>
      <c r="J59" s="324"/>
      <c r="K59" s="326" t="s">
        <v>375</v>
      </c>
      <c r="L59" s="327"/>
      <c r="M59" s="328"/>
      <c r="N59" s="2"/>
      <c r="O59" s="2"/>
    </row>
    <row r="60" spans="1:15" x14ac:dyDescent="0.25">
      <c r="A60" s="2"/>
      <c r="B60" s="323" t="s">
        <v>376</v>
      </c>
      <c r="C60" s="324"/>
      <c r="D60" s="324"/>
      <c r="E60" s="324"/>
      <c r="F60" s="324"/>
      <c r="G60" s="324"/>
      <c r="H60" s="324"/>
      <c r="I60" s="324"/>
      <c r="J60" s="324"/>
      <c r="K60" s="326" t="s">
        <v>377</v>
      </c>
      <c r="L60" s="327"/>
      <c r="M60" s="328"/>
      <c r="N60" s="2"/>
      <c r="O60" s="2"/>
    </row>
    <row r="61" spans="1:15" x14ac:dyDescent="0.25">
      <c r="A61" s="2"/>
      <c r="B61" s="16" t="s">
        <v>228</v>
      </c>
      <c r="C61" s="4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4" t="s">
        <v>242</v>
      </c>
      <c r="C62" s="4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4" t="s">
        <v>243</v>
      </c>
      <c r="C63" s="4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4"/>
      <c r="C64" s="4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B65" s="16" t="s">
        <v>142</v>
      </c>
      <c r="C65" s="4"/>
      <c r="D65" s="2"/>
      <c r="E65" s="2"/>
      <c r="F65" s="2"/>
      <c r="G65" s="2"/>
      <c r="H65" s="2"/>
      <c r="I65" s="2"/>
      <c r="J65" s="2"/>
      <c r="K65" s="2"/>
      <c r="L65" s="2"/>
      <c r="M65" s="2"/>
    </row>
    <row r="66" spans="1:15" x14ac:dyDescent="0.25">
      <c r="B66" s="4" t="s">
        <v>244</v>
      </c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</row>
    <row r="67" spans="1:15" x14ac:dyDescent="0.25">
      <c r="B67" s="4" t="s">
        <v>245</v>
      </c>
      <c r="C67" s="4"/>
      <c r="D67" s="2"/>
      <c r="E67" s="2"/>
      <c r="F67" s="2"/>
      <c r="G67" s="2"/>
      <c r="H67" s="2"/>
      <c r="I67" s="2"/>
      <c r="J67" s="2"/>
      <c r="K67" s="2"/>
      <c r="L67" s="2"/>
    </row>
    <row r="68" spans="1:15" x14ac:dyDescent="0.25">
      <c r="B68" s="4" t="s">
        <v>246</v>
      </c>
      <c r="C68" s="4"/>
      <c r="D68" s="2"/>
      <c r="E68" s="2"/>
      <c r="F68" s="2"/>
      <c r="G68" s="2"/>
      <c r="H68" s="2"/>
      <c r="I68" s="2"/>
      <c r="J68" s="2"/>
      <c r="K68" s="2"/>
      <c r="L68" s="2"/>
    </row>
    <row r="69" spans="1:15" x14ac:dyDescent="0.25">
      <c r="B69" s="4" t="s">
        <v>247</v>
      </c>
      <c r="C69" s="4"/>
      <c r="D69" s="2"/>
      <c r="E69" s="2"/>
      <c r="F69" s="2"/>
      <c r="G69" s="2"/>
      <c r="H69" s="2"/>
      <c r="I69" s="2"/>
      <c r="J69" s="2"/>
      <c r="K69" s="2"/>
      <c r="L69" s="2"/>
    </row>
    <row r="70" spans="1:15" x14ac:dyDescent="0.25">
      <c r="A70" s="2"/>
      <c r="B70" s="4" t="s">
        <v>145</v>
      </c>
      <c r="C70" s="4"/>
      <c r="D70" s="2"/>
      <c r="E70" s="2"/>
      <c r="F70" s="2"/>
      <c r="G70" s="2"/>
      <c r="H70" s="2"/>
      <c r="I70" s="2"/>
      <c r="J70" s="2"/>
      <c r="K70" s="2"/>
      <c r="L70" s="2"/>
      <c r="O70" s="2"/>
    </row>
    <row r="71" spans="1:15" x14ac:dyDescent="0.25">
      <c r="A71" s="2"/>
      <c r="B71" s="4" t="s">
        <v>248</v>
      </c>
      <c r="D71" s="2"/>
      <c r="E71" s="2"/>
      <c r="F71" s="2"/>
      <c r="G71" s="2"/>
      <c r="H71" s="2"/>
      <c r="I71" s="2"/>
      <c r="J71" s="2"/>
      <c r="K71" s="2"/>
      <c r="L71" s="2"/>
      <c r="O71" s="2"/>
    </row>
    <row r="72" spans="1:15" x14ac:dyDescent="0.25">
      <c r="A72" s="2"/>
      <c r="B72" s="4" t="s">
        <v>249</v>
      </c>
      <c r="C72" s="4"/>
      <c r="D72" s="2"/>
      <c r="E72" s="2"/>
      <c r="F72" s="2"/>
      <c r="G72" s="2"/>
      <c r="H72" s="2"/>
      <c r="I72" s="2"/>
      <c r="J72" s="2"/>
      <c r="K72" s="2"/>
      <c r="L72" s="2"/>
      <c r="O72" s="2"/>
    </row>
    <row r="73" spans="1:15" x14ac:dyDescent="0.25">
      <c r="A73" s="2"/>
      <c r="O73" s="2"/>
    </row>
    <row r="74" spans="1:15" x14ac:dyDescent="0.25">
      <c r="A74" s="2"/>
      <c r="B74" s="4" t="s">
        <v>522</v>
      </c>
      <c r="O74" s="2"/>
    </row>
    <row r="75" spans="1:15" x14ac:dyDescent="0.25">
      <c r="A75" s="2"/>
      <c r="O75" s="2"/>
    </row>
    <row r="76" spans="1:15" x14ac:dyDescent="0.25">
      <c r="A76" s="2"/>
    </row>
    <row r="77" spans="1:15" x14ac:dyDescent="0.25">
      <c r="A77" s="2"/>
    </row>
  </sheetData>
  <sheetProtection algorithmName="SHA-512" hashValue="TCs+NgxgRX5ImtQkxjXfPs9ogScGn3H/ngw/xf+n5kRSD84CkMWTQU0lVbMDPK0i2qFVt006Ev4NBegEpmAwZQ==" saltValue="lWaenh29uXTxjEsLDl7GkA==" spinCount="100000" sheet="1" objects="1" scenarios="1"/>
  <mergeCells count="57">
    <mergeCell ref="B14:D14"/>
    <mergeCell ref="E14:G14"/>
    <mergeCell ref="H14:I14"/>
    <mergeCell ref="J14:L14"/>
    <mergeCell ref="M14:O14"/>
    <mergeCell ref="B15:D15"/>
    <mergeCell ref="E15:G15"/>
    <mergeCell ref="H15:I15"/>
    <mergeCell ref="J15:L15"/>
    <mergeCell ref="B16:D16"/>
    <mergeCell ref="E16:G16"/>
    <mergeCell ref="H16:I16"/>
    <mergeCell ref="J16:L16"/>
    <mergeCell ref="B17:D17"/>
    <mergeCell ref="E17:G17"/>
    <mergeCell ref="H17:I17"/>
    <mergeCell ref="J17:L17"/>
    <mergeCell ref="M17:O17"/>
    <mergeCell ref="B18:D18"/>
    <mergeCell ref="E18:G18"/>
    <mergeCell ref="H18:I18"/>
    <mergeCell ref="J18:L18"/>
    <mergeCell ref="M18:O18"/>
    <mergeCell ref="B19:D19"/>
    <mergeCell ref="E19:G19"/>
    <mergeCell ref="H19:I19"/>
    <mergeCell ref="J19:L19"/>
    <mergeCell ref="M19:O19"/>
    <mergeCell ref="B21:L21"/>
    <mergeCell ref="M21:O21"/>
    <mergeCell ref="B22:L22"/>
    <mergeCell ref="M22:O22"/>
    <mergeCell ref="B23:L23"/>
    <mergeCell ref="M23:O23"/>
    <mergeCell ref="K54:M54"/>
    <mergeCell ref="B24:L24"/>
    <mergeCell ref="M24:O24"/>
    <mergeCell ref="B52:E52"/>
    <mergeCell ref="F52:H52"/>
    <mergeCell ref="I52:J52"/>
    <mergeCell ref="K52:M52"/>
    <mergeCell ref="B60:J60"/>
    <mergeCell ref="K60:M60"/>
    <mergeCell ref="M15:O16"/>
    <mergeCell ref="B55:E55"/>
    <mergeCell ref="F55:H55"/>
    <mergeCell ref="I55:J55"/>
    <mergeCell ref="K55:M55"/>
    <mergeCell ref="B59:J59"/>
    <mergeCell ref="K59:M59"/>
    <mergeCell ref="B53:E53"/>
    <mergeCell ref="F53:H53"/>
    <mergeCell ref="I53:J53"/>
    <mergeCell ref="K53:M53"/>
    <mergeCell ref="B54:E54"/>
    <mergeCell ref="F54:H54"/>
    <mergeCell ref="I54:J54"/>
  </mergeCell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O71"/>
  <sheetViews>
    <sheetView topLeftCell="A25" workbookViewId="0">
      <selection activeCell="B58" sqref="B58"/>
    </sheetView>
  </sheetViews>
  <sheetFormatPr defaultColWidth="9" defaultRowHeight="15" x14ac:dyDescent="0.25"/>
  <cols>
    <col min="1" max="4" width="6.42578125" style="15" customWidth="1"/>
    <col min="5" max="5" width="7.5703125" style="15" customWidth="1"/>
    <col min="6" max="6" width="9.140625" style="15"/>
    <col min="7" max="10" width="6.42578125" style="15" customWidth="1"/>
    <col min="11" max="12" width="8.140625" style="15" customWidth="1"/>
    <col min="13" max="13" width="6.85546875" style="15" customWidth="1"/>
    <col min="14" max="15" width="6.42578125" style="15" customWidth="1"/>
  </cols>
  <sheetData>
    <row r="1" spans="1:15" x14ac:dyDescent="0.25">
      <c r="A1" s="2"/>
      <c r="B1" s="3"/>
      <c r="C1" s="4"/>
      <c r="D1" s="2"/>
      <c r="E1" s="2" t="s">
        <v>0</v>
      </c>
      <c r="F1" s="2"/>
      <c r="G1" s="5"/>
      <c r="H1" s="5" t="s">
        <v>1</v>
      </c>
      <c r="I1" s="5"/>
      <c r="J1" s="5"/>
      <c r="K1" s="2"/>
      <c r="L1" s="2"/>
      <c r="M1" s="2"/>
      <c r="N1" s="2"/>
      <c r="O1" s="2"/>
    </row>
    <row r="2" spans="1:15" x14ac:dyDescent="0.25">
      <c r="E2" s="2" t="s">
        <v>2</v>
      </c>
    </row>
    <row r="3" spans="1:15" x14ac:dyDescent="0.25">
      <c r="A3" s="2"/>
      <c r="B3" s="3"/>
      <c r="C3" s="4"/>
      <c r="D3" s="2"/>
      <c r="E3" s="2" t="s">
        <v>5</v>
      </c>
      <c r="F3" s="2"/>
      <c r="G3" s="2"/>
      <c r="H3" s="2"/>
      <c r="I3" s="2" t="s">
        <v>3</v>
      </c>
      <c r="J3" s="2"/>
      <c r="K3" s="2"/>
      <c r="L3" s="2" t="s">
        <v>4</v>
      </c>
      <c r="M3" s="2"/>
      <c r="N3" s="2"/>
      <c r="O3" s="2"/>
    </row>
    <row r="4" spans="1:15" x14ac:dyDescent="0.25">
      <c r="A4" s="2"/>
      <c r="B4" s="3"/>
      <c r="C4" s="4"/>
      <c r="D4" s="2"/>
      <c r="E4" s="2"/>
      <c r="F4" s="2"/>
      <c r="G4" s="2"/>
      <c r="H4" s="2"/>
      <c r="I4" s="2" t="s">
        <v>6</v>
      </c>
      <c r="J4" s="2"/>
      <c r="K4" s="2"/>
      <c r="L4" s="2" t="s">
        <v>7</v>
      </c>
      <c r="M4" s="2"/>
      <c r="N4" s="2"/>
      <c r="O4" s="2"/>
    </row>
    <row r="5" spans="1:15" x14ac:dyDescent="0.25">
      <c r="A5" s="2"/>
      <c r="B5" s="3"/>
      <c r="C5" s="4"/>
      <c r="D5" s="2"/>
      <c r="E5" s="2" t="s">
        <v>10</v>
      </c>
      <c r="F5" s="2"/>
      <c r="G5" s="2"/>
      <c r="H5" s="2"/>
      <c r="I5" s="2" t="s">
        <v>8</v>
      </c>
      <c r="J5" s="2"/>
      <c r="K5" s="2"/>
      <c r="L5" s="2" t="s">
        <v>9</v>
      </c>
      <c r="M5" s="2"/>
      <c r="N5" s="2"/>
      <c r="O5" s="2"/>
    </row>
    <row r="6" spans="1:15" x14ac:dyDescent="0.25">
      <c r="A6" s="6"/>
      <c r="B6" s="7"/>
      <c r="C6" s="8"/>
      <c r="D6" s="6"/>
      <c r="E6" s="6"/>
      <c r="F6" s="6"/>
      <c r="G6" s="6"/>
      <c r="H6" s="6"/>
      <c r="I6" s="6"/>
      <c r="J6" s="6"/>
      <c r="K6" s="6"/>
      <c r="L6" s="6" t="s">
        <v>11</v>
      </c>
      <c r="M6" s="6"/>
      <c r="N6" s="6"/>
      <c r="O6" s="6"/>
    </row>
    <row r="7" spans="1:15" x14ac:dyDescent="0.25">
      <c r="A7" s="2"/>
      <c r="B7" s="3"/>
      <c r="C7" s="4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</row>
    <row r="8" spans="1:15" x14ac:dyDescent="0.25">
      <c r="A8" s="2"/>
      <c r="B8" s="3"/>
      <c r="C8" s="4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13"/>
    </row>
    <row r="9" spans="1:15" x14ac:dyDescent="0.25">
      <c r="A9" s="2"/>
      <c r="B9" s="3"/>
      <c r="C9" s="4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14"/>
    </row>
    <row r="10" spans="1:15" x14ac:dyDescent="0.25">
      <c r="A10" s="2"/>
      <c r="B10" s="3"/>
      <c r="C10" s="4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2" t="s">
        <v>521</v>
      </c>
    </row>
    <row r="11" spans="1:15" x14ac:dyDescent="0.25">
      <c r="A11" s="2"/>
      <c r="B11" s="3"/>
      <c r="C11" s="4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14"/>
    </row>
    <row r="12" spans="1:15" x14ac:dyDescent="0.25">
      <c r="A12" s="2"/>
      <c r="B12" s="5" t="s">
        <v>386</v>
      </c>
      <c r="C12" s="16"/>
      <c r="D12" s="5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</row>
    <row r="13" spans="1:15" x14ac:dyDescent="0.25">
      <c r="A13" s="37"/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</row>
    <row r="14" spans="1:15" ht="24" customHeight="1" x14ac:dyDescent="0.25">
      <c r="A14" s="2"/>
      <c r="B14" s="333" t="s">
        <v>181</v>
      </c>
      <c r="C14" s="333"/>
      <c r="D14" s="333"/>
      <c r="E14" s="333" t="s">
        <v>182</v>
      </c>
      <c r="F14" s="333"/>
      <c r="G14" s="333"/>
      <c r="H14" s="333" t="s">
        <v>387</v>
      </c>
      <c r="I14" s="333"/>
      <c r="J14" s="333"/>
      <c r="K14" s="331" t="s">
        <v>184</v>
      </c>
      <c r="L14" s="345"/>
      <c r="M14" s="335"/>
      <c r="N14" s="2"/>
      <c r="O14" s="2"/>
    </row>
    <row r="15" spans="1:15" x14ac:dyDescent="0.25">
      <c r="A15" s="2"/>
      <c r="B15" s="346" t="s">
        <v>388</v>
      </c>
      <c r="C15" s="346"/>
      <c r="D15" s="346"/>
      <c r="E15" s="366" t="s">
        <v>389</v>
      </c>
      <c r="F15" s="366"/>
      <c r="G15" s="366"/>
      <c r="H15" s="343">
        <v>3500</v>
      </c>
      <c r="I15" s="343"/>
      <c r="J15" s="343"/>
      <c r="K15" s="379" t="s">
        <v>390</v>
      </c>
      <c r="L15" s="380"/>
      <c r="M15" s="381"/>
      <c r="N15" s="2"/>
      <c r="O15" s="2"/>
    </row>
    <row r="16" spans="1:15" x14ac:dyDescent="0.25">
      <c r="A16" s="2"/>
      <c r="B16" s="346" t="s">
        <v>391</v>
      </c>
      <c r="C16" s="346"/>
      <c r="D16" s="346"/>
      <c r="E16" s="366" t="s">
        <v>392</v>
      </c>
      <c r="F16" s="366"/>
      <c r="G16" s="366"/>
      <c r="H16" s="343">
        <v>4500</v>
      </c>
      <c r="I16" s="343"/>
      <c r="J16" s="343"/>
      <c r="K16" s="379" t="s">
        <v>393</v>
      </c>
      <c r="L16" s="380"/>
      <c r="M16" s="381"/>
      <c r="N16" s="2"/>
      <c r="O16" s="2"/>
    </row>
    <row r="17" spans="1:15" x14ac:dyDescent="0.25">
      <c r="A17" s="2"/>
      <c r="B17" s="346" t="s">
        <v>190</v>
      </c>
      <c r="C17" s="346"/>
      <c r="D17" s="346"/>
      <c r="E17" s="366" t="s">
        <v>394</v>
      </c>
      <c r="F17" s="366"/>
      <c r="G17" s="366"/>
      <c r="H17" s="343">
        <v>6200</v>
      </c>
      <c r="I17" s="343"/>
      <c r="J17" s="343"/>
      <c r="K17" s="379" t="s">
        <v>395</v>
      </c>
      <c r="L17" s="380"/>
      <c r="M17" s="381"/>
      <c r="N17" s="2"/>
      <c r="O17" s="2"/>
    </row>
    <row r="18" spans="1:15" x14ac:dyDescent="0.25">
      <c r="A18" s="2"/>
      <c r="B18" s="346" t="s">
        <v>192</v>
      </c>
      <c r="C18" s="346"/>
      <c r="D18" s="346"/>
      <c r="E18" s="366" t="s">
        <v>396</v>
      </c>
      <c r="F18" s="366"/>
      <c r="G18" s="366"/>
      <c r="H18" s="343">
        <v>8000</v>
      </c>
      <c r="I18" s="343"/>
      <c r="J18" s="343"/>
      <c r="K18" s="379" t="s">
        <v>397</v>
      </c>
      <c r="L18" s="380"/>
      <c r="M18" s="381"/>
      <c r="N18" s="2"/>
      <c r="O18" s="2"/>
    </row>
    <row r="19" spans="1:15" x14ac:dyDescent="0.25">
      <c r="A19" s="2"/>
      <c r="B19" s="346" t="s">
        <v>195</v>
      </c>
      <c r="C19" s="346"/>
      <c r="D19" s="346"/>
      <c r="E19" s="366" t="s">
        <v>398</v>
      </c>
      <c r="F19" s="366"/>
      <c r="G19" s="366"/>
      <c r="H19" s="343">
        <v>10000</v>
      </c>
      <c r="I19" s="343"/>
      <c r="J19" s="343"/>
      <c r="K19" s="379" t="s">
        <v>399</v>
      </c>
      <c r="L19" s="380"/>
      <c r="M19" s="381"/>
      <c r="N19" s="2"/>
      <c r="O19" s="2"/>
    </row>
    <row r="20" spans="1:15" x14ac:dyDescent="0.25">
      <c r="A20" s="2"/>
      <c r="B20" s="346" t="s">
        <v>400</v>
      </c>
      <c r="C20" s="346"/>
      <c r="D20" s="346"/>
      <c r="E20" s="366" t="s">
        <v>401</v>
      </c>
      <c r="F20" s="366"/>
      <c r="G20" s="366"/>
      <c r="H20" s="343">
        <v>15000</v>
      </c>
      <c r="I20" s="343"/>
      <c r="J20" s="343"/>
      <c r="K20" s="379" t="s">
        <v>402</v>
      </c>
      <c r="L20" s="380"/>
      <c r="M20" s="381"/>
      <c r="N20" s="2"/>
      <c r="O20" s="2"/>
    </row>
    <row r="21" spans="1:15" x14ac:dyDescent="0.25">
      <c r="A21" s="2"/>
      <c r="B21" s="346" t="s">
        <v>403</v>
      </c>
      <c r="C21" s="346"/>
      <c r="D21" s="346"/>
      <c r="E21" s="366" t="s">
        <v>404</v>
      </c>
      <c r="F21" s="366"/>
      <c r="G21" s="366"/>
      <c r="H21" s="343">
        <v>18000</v>
      </c>
      <c r="I21" s="343"/>
      <c r="J21" s="343"/>
      <c r="K21" s="379" t="s">
        <v>405</v>
      </c>
      <c r="L21" s="380"/>
      <c r="M21" s="381"/>
      <c r="N21" s="2"/>
      <c r="O21" s="2"/>
    </row>
    <row r="22" spans="1:15" x14ac:dyDescent="0.25">
      <c r="A22" s="2"/>
      <c r="B22" s="346" t="s">
        <v>406</v>
      </c>
      <c r="C22" s="346"/>
      <c r="D22" s="346"/>
      <c r="E22" s="366" t="s">
        <v>407</v>
      </c>
      <c r="F22" s="366"/>
      <c r="G22" s="366"/>
      <c r="H22" s="343">
        <v>26000</v>
      </c>
      <c r="I22" s="343"/>
      <c r="J22" s="343"/>
      <c r="K22" s="379" t="s">
        <v>405</v>
      </c>
      <c r="L22" s="380"/>
      <c r="M22" s="381"/>
      <c r="N22" s="2"/>
      <c r="O22" s="2"/>
    </row>
    <row r="23" spans="1:15" x14ac:dyDescent="0.25">
      <c r="A23" s="2"/>
      <c r="B23" s="16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</row>
    <row r="24" spans="1:15" x14ac:dyDescent="0.25">
      <c r="A24" s="2"/>
      <c r="B24" s="16" t="s">
        <v>117</v>
      </c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</row>
    <row r="25" spans="1:15" x14ac:dyDescent="0.25">
      <c r="A25" s="2"/>
      <c r="B25" s="2" t="s">
        <v>118</v>
      </c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</row>
    <row r="26" spans="1:15" x14ac:dyDescent="0.25">
      <c r="A26" s="14"/>
      <c r="B26" s="2" t="s">
        <v>119</v>
      </c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</row>
    <row r="27" spans="1:15" x14ac:dyDescent="0.25">
      <c r="A27" s="2"/>
      <c r="B27" s="4" t="s">
        <v>120</v>
      </c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</row>
    <row r="28" spans="1:15" x14ac:dyDescent="0.25">
      <c r="A28" s="14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</row>
    <row r="29" spans="1:15" x14ac:dyDescent="0.25">
      <c r="A29" s="3"/>
      <c r="B29" s="16" t="s">
        <v>170</v>
      </c>
      <c r="C29" s="4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</row>
    <row r="30" spans="1:15" x14ac:dyDescent="0.25">
      <c r="A30" s="14" t="s">
        <v>110</v>
      </c>
      <c r="B30" s="4" t="s">
        <v>270</v>
      </c>
      <c r="C30" s="4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5" x14ac:dyDescent="0.25">
      <c r="A31" s="3"/>
      <c r="B31" s="4" t="s">
        <v>132</v>
      </c>
      <c r="C31" s="4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5" x14ac:dyDescent="0.25">
      <c r="A32" s="3"/>
      <c r="B32" s="4"/>
      <c r="C32" s="4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x14ac:dyDescent="0.25">
      <c r="A33" s="3"/>
      <c r="B33" s="16" t="s">
        <v>171</v>
      </c>
      <c r="C33" s="4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x14ac:dyDescent="0.25">
      <c r="A34" s="14" t="s">
        <v>110</v>
      </c>
      <c r="B34" s="4" t="s">
        <v>271</v>
      </c>
      <c r="C34" s="4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x14ac:dyDescent="0.25">
      <c r="A35" s="3"/>
      <c r="B35" s="4" t="s">
        <v>272</v>
      </c>
      <c r="C35" s="4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x14ac:dyDescent="0.25">
      <c r="A36" s="3"/>
      <c r="B36" s="4"/>
      <c r="C36" s="4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x14ac:dyDescent="0.25">
      <c r="A37" s="3"/>
      <c r="B37" s="16" t="s">
        <v>123</v>
      </c>
      <c r="C37" s="4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x14ac:dyDescent="0.25">
      <c r="A38" s="14" t="s">
        <v>110</v>
      </c>
      <c r="B38" s="4" t="s">
        <v>273</v>
      </c>
      <c r="C38" s="4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x14ac:dyDescent="0.25">
      <c r="A39" s="14"/>
      <c r="B39" s="4" t="s">
        <v>274</v>
      </c>
      <c r="C39" s="4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 x14ac:dyDescent="0.25">
      <c r="A40" s="14"/>
      <c r="B40" s="3"/>
      <c r="C40" s="4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x14ac:dyDescent="0.25">
      <c r="A41" s="3"/>
      <c r="B41" s="16" t="s">
        <v>207</v>
      </c>
      <c r="C41" s="4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x14ac:dyDescent="0.25">
      <c r="A42" s="14" t="s">
        <v>110</v>
      </c>
      <c r="B42" s="4" t="s">
        <v>208</v>
      </c>
      <c r="C42" s="4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x14ac:dyDescent="0.25">
      <c r="A43" s="14" t="s">
        <v>110</v>
      </c>
      <c r="B43" s="4" t="s">
        <v>209</v>
      </c>
      <c r="C43" s="4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x14ac:dyDescent="0.25">
      <c r="A44" s="14"/>
      <c r="B44" s="4" t="s">
        <v>210</v>
      </c>
      <c r="C44" s="4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5">
      <c r="A45" s="14" t="s">
        <v>110</v>
      </c>
      <c r="B45" s="4" t="s">
        <v>254</v>
      </c>
      <c r="C45" s="4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x14ac:dyDescent="0.25">
      <c r="A46" s="14"/>
      <c r="B46" s="19" t="s">
        <v>255</v>
      </c>
      <c r="C46" s="4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x14ac:dyDescent="0.25">
      <c r="A47" s="14"/>
      <c r="B47" s="19"/>
      <c r="C47" s="4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 x14ac:dyDescent="0.25">
      <c r="A48" s="37"/>
      <c r="B48" s="16" t="s">
        <v>142</v>
      </c>
      <c r="C48" s="4"/>
      <c r="D48" s="2"/>
      <c r="E48" s="2"/>
      <c r="F48" s="2"/>
      <c r="G48" s="2"/>
      <c r="H48" s="2"/>
      <c r="I48" s="2"/>
      <c r="J48" s="2"/>
      <c r="K48" s="2"/>
      <c r="L48" s="2"/>
      <c r="M48" s="2"/>
      <c r="N48" s="37"/>
      <c r="O48" s="37"/>
    </row>
    <row r="49" spans="1:15" x14ac:dyDescent="0.25">
      <c r="A49" s="37"/>
      <c r="B49" s="4" t="s">
        <v>244</v>
      </c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37"/>
      <c r="O49" s="37"/>
    </row>
    <row r="50" spans="1:15" x14ac:dyDescent="0.25">
      <c r="A50" s="37"/>
      <c r="B50" s="4" t="s">
        <v>245</v>
      </c>
      <c r="C50" s="4"/>
      <c r="D50" s="2"/>
      <c r="E50" s="2"/>
      <c r="F50" s="2"/>
      <c r="G50" s="2"/>
      <c r="H50" s="2"/>
      <c r="I50" s="2"/>
      <c r="J50" s="2"/>
      <c r="K50" s="2"/>
      <c r="L50" s="2"/>
      <c r="M50" s="37"/>
      <c r="N50" s="37"/>
      <c r="O50" s="37"/>
    </row>
    <row r="51" spans="1:15" x14ac:dyDescent="0.25">
      <c r="A51" s="37"/>
      <c r="B51" s="4" t="s">
        <v>246</v>
      </c>
      <c r="C51" s="4"/>
      <c r="D51" s="2"/>
      <c r="E51" s="2"/>
      <c r="F51" s="2"/>
      <c r="G51" s="2"/>
      <c r="H51" s="2"/>
      <c r="I51" s="2"/>
      <c r="J51" s="2"/>
      <c r="K51" s="2"/>
      <c r="L51" s="2"/>
      <c r="M51" s="37"/>
      <c r="N51" s="37"/>
      <c r="O51" s="37"/>
    </row>
    <row r="52" spans="1:15" x14ac:dyDescent="0.25">
      <c r="A52" s="37"/>
      <c r="B52" s="4" t="s">
        <v>247</v>
      </c>
      <c r="C52" s="4"/>
      <c r="D52" s="2"/>
      <c r="E52" s="2"/>
      <c r="F52" s="2"/>
      <c r="G52" s="2"/>
      <c r="H52" s="2"/>
      <c r="I52" s="2"/>
      <c r="J52" s="2"/>
      <c r="K52" s="2"/>
      <c r="L52" s="2"/>
      <c r="M52" s="37"/>
      <c r="N52" s="37"/>
      <c r="O52" s="37"/>
    </row>
    <row r="53" spans="1:15" x14ac:dyDescent="0.25">
      <c r="A53" s="2"/>
      <c r="B53" s="4" t="s">
        <v>145</v>
      </c>
      <c r="C53" s="4"/>
      <c r="D53" s="2"/>
      <c r="E53" s="2"/>
      <c r="F53" s="2"/>
      <c r="G53" s="2"/>
      <c r="H53" s="2"/>
      <c r="I53" s="2"/>
      <c r="J53" s="2"/>
      <c r="K53" s="2"/>
      <c r="L53" s="2"/>
      <c r="M53" s="37"/>
      <c r="N53" s="37"/>
      <c r="O53" s="2"/>
    </row>
    <row r="54" spans="1:15" x14ac:dyDescent="0.25">
      <c r="A54" s="2"/>
      <c r="B54" s="4" t="s">
        <v>248</v>
      </c>
      <c r="C54" s="37"/>
      <c r="D54" s="2"/>
      <c r="E54" s="2"/>
      <c r="F54" s="2"/>
      <c r="G54" s="2"/>
      <c r="H54" s="2"/>
      <c r="I54" s="2"/>
      <c r="J54" s="2"/>
      <c r="K54" s="2"/>
      <c r="L54" s="2"/>
      <c r="M54" s="37"/>
      <c r="N54" s="37"/>
      <c r="O54" s="2"/>
    </row>
    <row r="55" spans="1:15" x14ac:dyDescent="0.25">
      <c r="A55" s="2"/>
      <c r="B55" s="4" t="s">
        <v>249</v>
      </c>
      <c r="C55" s="4"/>
      <c r="D55" s="2"/>
      <c r="E55" s="2"/>
      <c r="F55" s="2"/>
      <c r="G55" s="2"/>
      <c r="H55" s="2"/>
      <c r="I55" s="2"/>
      <c r="J55" s="2"/>
      <c r="K55" s="2"/>
      <c r="L55" s="2"/>
      <c r="M55" s="37"/>
      <c r="N55" s="37"/>
      <c r="O55" s="2"/>
    </row>
    <row r="56" spans="1:15" x14ac:dyDescent="0.25">
      <c r="A56" s="2"/>
      <c r="B56" s="37"/>
      <c r="C56" s="37"/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2"/>
    </row>
    <row r="57" spans="1:15" x14ac:dyDescent="0.25">
      <c r="A57" s="2"/>
      <c r="B57" s="4" t="s">
        <v>522</v>
      </c>
      <c r="C57" s="37"/>
      <c r="D57" s="37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2"/>
    </row>
    <row r="58" spans="1:15" x14ac:dyDescent="0.25">
      <c r="A58" s="2"/>
      <c r="B58" s="37"/>
      <c r="C58" s="37"/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2"/>
    </row>
    <row r="59" spans="1:15" x14ac:dyDescent="0.25">
      <c r="A59" s="2"/>
      <c r="B59" s="37"/>
      <c r="C59" s="37"/>
      <c r="D59" s="37"/>
      <c r="E59" s="37"/>
      <c r="F59" s="37"/>
      <c r="G59" s="37"/>
      <c r="H59" s="37"/>
      <c r="I59" s="37"/>
      <c r="J59" s="37"/>
      <c r="K59" s="37"/>
      <c r="L59" s="37"/>
      <c r="M59" s="37"/>
      <c r="N59" s="37"/>
      <c r="O59" s="37"/>
    </row>
    <row r="60" spans="1:15" x14ac:dyDescent="0.25">
      <c r="A60" s="2"/>
      <c r="B60" s="37"/>
      <c r="C60" s="37"/>
      <c r="D60" s="37"/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</row>
    <row r="61" spans="1:15" x14ac:dyDescent="0.25">
      <c r="A61" s="37"/>
      <c r="B61" s="37"/>
      <c r="C61" s="37"/>
      <c r="D61" s="37"/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37"/>
    </row>
    <row r="62" spans="1:15" x14ac:dyDescent="0.25">
      <c r="A62" s="37"/>
      <c r="B62" s="37"/>
      <c r="C62" s="37"/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</row>
    <row r="63" spans="1:15" x14ac:dyDescent="0.25">
      <c r="A63" s="37"/>
      <c r="B63" s="37"/>
      <c r="C63" s="37"/>
      <c r="D63" s="37"/>
      <c r="E63" s="37"/>
      <c r="F63" s="37"/>
      <c r="G63" s="37"/>
      <c r="H63" s="37"/>
      <c r="I63" s="37"/>
      <c r="J63" s="37"/>
      <c r="K63" s="37"/>
      <c r="L63" s="37"/>
      <c r="M63" s="37"/>
      <c r="N63" s="37"/>
      <c r="O63" s="37"/>
    </row>
    <row r="64" spans="1:15" x14ac:dyDescent="0.25">
      <c r="A64" s="37"/>
      <c r="B64" s="37"/>
      <c r="C64" s="37"/>
      <c r="D64" s="37"/>
      <c r="E64" s="37"/>
      <c r="F64" s="37"/>
      <c r="G64" s="37"/>
      <c r="H64" s="37"/>
      <c r="I64" s="37"/>
      <c r="J64" s="37"/>
      <c r="K64" s="37"/>
      <c r="L64" s="37"/>
      <c r="M64" s="37"/>
      <c r="N64" s="37"/>
      <c r="O64" s="37"/>
    </row>
    <row r="65" spans="1:15" x14ac:dyDescent="0.25">
      <c r="A65" s="37"/>
      <c r="B65" s="37"/>
      <c r="C65" s="37"/>
      <c r="D65" s="37"/>
      <c r="E65" s="37"/>
      <c r="F65" s="37"/>
      <c r="G65" s="37"/>
      <c r="H65" s="37"/>
      <c r="I65" s="37"/>
      <c r="J65" s="37"/>
      <c r="K65" s="37"/>
      <c r="L65" s="37"/>
      <c r="M65" s="37"/>
      <c r="N65" s="37"/>
      <c r="O65" s="37"/>
    </row>
    <row r="66" spans="1:15" x14ac:dyDescent="0.25">
      <c r="A66" s="37"/>
      <c r="B66" s="37"/>
      <c r="C66" s="37"/>
      <c r="D66" s="37"/>
      <c r="E66" s="37"/>
      <c r="F66" s="37"/>
      <c r="G66" s="37"/>
      <c r="H66" s="37"/>
      <c r="I66" s="37"/>
      <c r="J66" s="37"/>
      <c r="K66" s="37"/>
      <c r="L66" s="37"/>
      <c r="M66" s="37"/>
      <c r="N66" s="37"/>
      <c r="O66" s="37"/>
    </row>
    <row r="67" spans="1:15" x14ac:dyDescent="0.25">
      <c r="A67" s="37"/>
      <c r="B67" s="37"/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37"/>
      <c r="N67" s="37"/>
      <c r="O67" s="37"/>
    </row>
    <row r="68" spans="1:15" x14ac:dyDescent="0.25">
      <c r="A68" s="37"/>
      <c r="B68" s="37"/>
      <c r="C68" s="37"/>
      <c r="D68" s="37"/>
      <c r="E68" s="37"/>
      <c r="F68" s="37"/>
      <c r="G68" s="37"/>
      <c r="H68" s="37"/>
      <c r="I68" s="37"/>
      <c r="J68" s="37"/>
      <c r="K68" s="37"/>
      <c r="L68" s="37"/>
      <c r="M68" s="37"/>
      <c r="N68" s="37"/>
      <c r="O68" s="37"/>
    </row>
    <row r="69" spans="1:15" x14ac:dyDescent="0.25">
      <c r="A69" s="37"/>
      <c r="B69" s="37"/>
      <c r="C69" s="37"/>
      <c r="D69" s="37"/>
      <c r="E69" s="37"/>
      <c r="F69" s="37"/>
      <c r="G69" s="37"/>
      <c r="H69" s="37"/>
      <c r="I69" s="37"/>
      <c r="J69" s="37"/>
      <c r="K69" s="37"/>
      <c r="L69" s="37"/>
      <c r="M69" s="37"/>
      <c r="N69" s="37"/>
      <c r="O69" s="37"/>
    </row>
    <row r="70" spans="1:15" x14ac:dyDescent="0.25">
      <c r="A70" s="37"/>
      <c r="B70" s="37"/>
      <c r="C70" s="37"/>
      <c r="D70" s="37"/>
      <c r="E70" s="37"/>
      <c r="F70" s="37"/>
      <c r="G70" s="37"/>
      <c r="H70" s="37"/>
      <c r="I70" s="37"/>
      <c r="J70" s="37"/>
      <c r="K70" s="37"/>
      <c r="L70" s="37"/>
      <c r="M70" s="37"/>
      <c r="N70" s="37"/>
      <c r="O70" s="37"/>
    </row>
    <row r="71" spans="1:15" x14ac:dyDescent="0.25">
      <c r="A71" s="37"/>
      <c r="B71" s="37"/>
      <c r="C71" s="37"/>
      <c r="D71" s="37"/>
      <c r="E71" s="37"/>
      <c r="F71" s="37"/>
      <c r="G71" s="37"/>
      <c r="H71" s="37"/>
      <c r="I71" s="37"/>
      <c r="J71" s="37"/>
      <c r="K71" s="37"/>
      <c r="L71" s="37"/>
      <c r="M71" s="37"/>
      <c r="N71" s="37"/>
      <c r="O71" s="37"/>
    </row>
  </sheetData>
  <sheetProtection algorithmName="SHA-512" hashValue="RIH2aLaXd7c/2PNTXlYk2MsBjlQKxhEYf+CJRXKo9zRjTJrqB+ED4yckY3vn3o3Hq61JpQMlJdYhf2KNi+cHAg==" saltValue="m5nboLr9TwlBya7WNiOncQ==" spinCount="100000" sheet="1" objects="1" scenarios="1"/>
  <mergeCells count="36">
    <mergeCell ref="B14:D14"/>
    <mergeCell ref="E14:G14"/>
    <mergeCell ref="H14:J14"/>
    <mergeCell ref="K14:M14"/>
    <mergeCell ref="B15:D15"/>
    <mergeCell ref="E15:G15"/>
    <mergeCell ref="H15:J15"/>
    <mergeCell ref="K15:M15"/>
    <mergeCell ref="B16:D16"/>
    <mergeCell ref="E16:G16"/>
    <mergeCell ref="H16:J16"/>
    <mergeCell ref="K16:M16"/>
    <mergeCell ref="B17:D17"/>
    <mergeCell ref="E17:G17"/>
    <mergeCell ref="H17:J17"/>
    <mergeCell ref="K17:M17"/>
    <mergeCell ref="B18:D18"/>
    <mergeCell ref="E18:G18"/>
    <mergeCell ref="H18:J18"/>
    <mergeCell ref="K18:M18"/>
    <mergeCell ref="B19:D19"/>
    <mergeCell ref="E19:G19"/>
    <mergeCell ref="H19:J19"/>
    <mergeCell ref="K19:M19"/>
    <mergeCell ref="B22:D22"/>
    <mergeCell ref="E22:G22"/>
    <mergeCell ref="H22:J22"/>
    <mergeCell ref="K22:M22"/>
    <mergeCell ref="B20:D20"/>
    <mergeCell ref="E20:G20"/>
    <mergeCell ref="H20:J20"/>
    <mergeCell ref="K20:M20"/>
    <mergeCell ref="B21:D21"/>
    <mergeCell ref="E21:G21"/>
    <mergeCell ref="H21:J21"/>
    <mergeCell ref="K21:M21"/>
  </mergeCell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P71"/>
  <sheetViews>
    <sheetView topLeftCell="A25" zoomScale="85" zoomScaleNormal="85" workbookViewId="0">
      <selection activeCell="B60" sqref="B60"/>
    </sheetView>
  </sheetViews>
  <sheetFormatPr defaultColWidth="9" defaultRowHeight="15" x14ac:dyDescent="0.25"/>
  <cols>
    <col min="1" max="1" width="4" style="15" customWidth="1"/>
    <col min="2" max="5" width="6.42578125" style="15" customWidth="1"/>
    <col min="6" max="8" width="5.42578125" style="15" customWidth="1"/>
    <col min="9" max="9" width="6.85546875" style="15" customWidth="1"/>
    <col min="10" max="10" width="6.42578125" style="15" customWidth="1"/>
    <col min="11" max="11" width="9.140625" style="15"/>
    <col min="12" max="12" width="8.28515625" style="15" customWidth="1"/>
    <col min="13" max="14" width="6.42578125" style="15" customWidth="1"/>
    <col min="15" max="15" width="7.85546875" style="15" customWidth="1"/>
    <col min="16" max="16" width="9.140625" style="15"/>
  </cols>
  <sheetData>
    <row r="1" spans="1:16" x14ac:dyDescent="0.25">
      <c r="A1" s="2"/>
      <c r="B1" s="3"/>
      <c r="C1" s="4"/>
      <c r="D1" s="2"/>
      <c r="E1" s="2" t="s">
        <v>0</v>
      </c>
      <c r="F1" s="2"/>
      <c r="G1" s="5"/>
      <c r="H1" s="2"/>
      <c r="I1" s="5" t="s">
        <v>1</v>
      </c>
      <c r="J1" s="5"/>
      <c r="K1" s="2"/>
      <c r="L1" s="2"/>
      <c r="M1" s="2"/>
      <c r="N1" s="2"/>
      <c r="O1" s="2"/>
      <c r="P1" s="2"/>
    </row>
    <row r="2" spans="1:16" x14ac:dyDescent="0.25">
      <c r="E2" s="2" t="s">
        <v>2</v>
      </c>
    </row>
    <row r="3" spans="1:16" x14ac:dyDescent="0.25">
      <c r="A3" s="2"/>
      <c r="B3" s="3"/>
      <c r="C3" s="4"/>
      <c r="D3" s="2"/>
      <c r="E3" s="2" t="s">
        <v>5</v>
      </c>
      <c r="F3" s="2"/>
      <c r="G3" s="2"/>
      <c r="H3" s="2"/>
      <c r="I3" s="2" t="s">
        <v>3</v>
      </c>
      <c r="J3" s="2"/>
      <c r="K3" s="2"/>
      <c r="L3" s="2" t="s">
        <v>4</v>
      </c>
      <c r="M3" s="2"/>
      <c r="N3" s="2"/>
      <c r="O3" s="2"/>
      <c r="P3" s="2"/>
    </row>
    <row r="4" spans="1:16" x14ac:dyDescent="0.25">
      <c r="A4" s="2"/>
      <c r="B4" s="3"/>
      <c r="C4" s="4"/>
      <c r="D4" s="2"/>
      <c r="E4" s="2"/>
      <c r="F4" s="2"/>
      <c r="G4" s="2"/>
      <c r="H4" s="2"/>
      <c r="I4" s="2" t="s">
        <v>6</v>
      </c>
      <c r="J4" s="2"/>
      <c r="K4" s="2"/>
      <c r="L4" s="2" t="s">
        <v>7</v>
      </c>
      <c r="M4" s="2"/>
      <c r="N4" s="2"/>
      <c r="O4" s="2"/>
      <c r="P4" s="2"/>
    </row>
    <row r="5" spans="1:16" x14ac:dyDescent="0.25">
      <c r="A5" s="2"/>
      <c r="B5" s="3"/>
      <c r="C5" s="4"/>
      <c r="D5" s="2"/>
      <c r="E5" s="2" t="s">
        <v>10</v>
      </c>
      <c r="F5" s="2"/>
      <c r="G5" s="2"/>
      <c r="H5" s="2"/>
      <c r="I5" s="2" t="s">
        <v>8</v>
      </c>
      <c r="J5" s="2"/>
      <c r="K5" s="2"/>
      <c r="L5" s="2" t="s">
        <v>9</v>
      </c>
      <c r="M5" s="2"/>
      <c r="N5" s="2"/>
      <c r="O5" s="2"/>
      <c r="P5" s="2"/>
    </row>
    <row r="6" spans="1:16" x14ac:dyDescent="0.25">
      <c r="A6" s="6"/>
      <c r="B6" s="7"/>
      <c r="C6" s="8"/>
      <c r="D6" s="6"/>
      <c r="E6" s="6"/>
      <c r="F6" s="6"/>
      <c r="G6" s="6"/>
      <c r="H6" s="6"/>
      <c r="I6" s="6"/>
      <c r="J6" s="6"/>
      <c r="K6" s="6"/>
      <c r="L6" s="6" t="s">
        <v>11</v>
      </c>
      <c r="M6" s="6"/>
      <c r="N6" s="6"/>
      <c r="O6" s="6"/>
      <c r="P6" s="2"/>
    </row>
    <row r="7" spans="1:16" x14ac:dyDescent="0.25">
      <c r="A7" s="2"/>
      <c r="B7" s="3"/>
      <c r="C7" s="4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spans="1:16" x14ac:dyDescent="0.25">
      <c r="A8" s="2"/>
      <c r="B8" s="3"/>
      <c r="C8" s="4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0"/>
      <c r="P8" s="2"/>
    </row>
    <row r="9" spans="1:16" x14ac:dyDescent="0.25">
      <c r="A9" s="2"/>
      <c r="B9" s="3"/>
      <c r="C9" s="4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1"/>
      <c r="P9" s="2"/>
    </row>
    <row r="10" spans="1:16" x14ac:dyDescent="0.25">
      <c r="A10" s="2"/>
      <c r="B10" s="3"/>
      <c r="C10" s="4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2" t="s">
        <v>521</v>
      </c>
      <c r="P10" s="2"/>
    </row>
    <row r="11" spans="1:16" x14ac:dyDescent="0.25">
      <c r="A11" s="2"/>
      <c r="B11" s="3"/>
      <c r="C11" s="4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1"/>
      <c r="P11" s="2"/>
    </row>
    <row r="12" spans="1:16" x14ac:dyDescent="0.25">
      <c r="A12" s="2"/>
      <c r="B12" s="16" t="s">
        <v>408</v>
      </c>
      <c r="C12" s="16"/>
      <c r="D12" s="5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4" spans="1:16" ht="25.5" customHeight="1" x14ac:dyDescent="0.25">
      <c r="A14" s="2"/>
      <c r="B14" s="331" t="s">
        <v>181</v>
      </c>
      <c r="C14" s="345"/>
      <c r="D14" s="345"/>
      <c r="E14" s="345" t="s">
        <v>182</v>
      </c>
      <c r="F14" s="345"/>
      <c r="G14" s="345"/>
      <c r="H14" s="331" t="s">
        <v>183</v>
      </c>
      <c r="I14" s="345"/>
      <c r="J14" s="345"/>
      <c r="K14" s="345" t="s">
        <v>409</v>
      </c>
      <c r="L14" s="335"/>
      <c r="M14" s="331" t="s">
        <v>184</v>
      </c>
      <c r="N14" s="345"/>
      <c r="O14" s="335"/>
      <c r="P14" s="2"/>
    </row>
    <row r="15" spans="1:16" x14ac:dyDescent="0.25">
      <c r="A15" s="2"/>
      <c r="B15" s="379" t="s">
        <v>187</v>
      </c>
      <c r="C15" s="380"/>
      <c r="D15" s="380"/>
      <c r="E15" s="380" t="s">
        <v>188</v>
      </c>
      <c r="F15" s="380"/>
      <c r="G15" s="380"/>
      <c r="H15" s="360">
        <v>5200</v>
      </c>
      <c r="I15" s="367"/>
      <c r="J15" s="367"/>
      <c r="K15" s="369">
        <v>65</v>
      </c>
      <c r="L15" s="415"/>
      <c r="M15" s="370" t="s">
        <v>410</v>
      </c>
      <c r="N15" s="371"/>
      <c r="O15" s="372"/>
      <c r="P15" s="2"/>
    </row>
    <row r="16" spans="1:16" x14ac:dyDescent="0.25">
      <c r="A16" s="2"/>
      <c r="B16" s="379" t="s">
        <v>190</v>
      </c>
      <c r="C16" s="380"/>
      <c r="D16" s="380"/>
      <c r="E16" s="380" t="s">
        <v>191</v>
      </c>
      <c r="F16" s="380"/>
      <c r="G16" s="380"/>
      <c r="H16" s="360">
        <v>6500</v>
      </c>
      <c r="I16" s="367"/>
      <c r="J16" s="367"/>
      <c r="K16" s="369">
        <v>70</v>
      </c>
      <c r="L16" s="415"/>
      <c r="M16" s="370"/>
      <c r="N16" s="371"/>
      <c r="O16" s="372"/>
      <c r="P16" s="2"/>
    </row>
    <row r="17" spans="1:16" x14ac:dyDescent="0.25">
      <c r="A17" s="2"/>
      <c r="B17" s="379" t="s">
        <v>192</v>
      </c>
      <c r="C17" s="380"/>
      <c r="D17" s="380"/>
      <c r="E17" s="380" t="s">
        <v>411</v>
      </c>
      <c r="F17" s="380"/>
      <c r="G17" s="380"/>
      <c r="H17" s="360">
        <v>8000</v>
      </c>
      <c r="I17" s="367"/>
      <c r="J17" s="367"/>
      <c r="K17" s="369">
        <v>70</v>
      </c>
      <c r="L17" s="415"/>
      <c r="M17" s="370" t="s">
        <v>412</v>
      </c>
      <c r="N17" s="371"/>
      <c r="O17" s="372"/>
      <c r="P17" s="2"/>
    </row>
    <row r="18" spans="1:16" x14ac:dyDescent="0.25">
      <c r="A18" s="2"/>
      <c r="B18" s="379" t="s">
        <v>413</v>
      </c>
      <c r="C18" s="380"/>
      <c r="D18" s="380"/>
      <c r="E18" s="380" t="s">
        <v>199</v>
      </c>
      <c r="F18" s="380"/>
      <c r="G18" s="380"/>
      <c r="H18" s="360">
        <v>13000</v>
      </c>
      <c r="I18" s="367"/>
      <c r="J18" s="367"/>
      <c r="K18" s="369">
        <v>70</v>
      </c>
      <c r="L18" s="415"/>
      <c r="M18" s="370" t="s">
        <v>414</v>
      </c>
      <c r="N18" s="371"/>
      <c r="O18" s="372"/>
      <c r="P18" s="2"/>
    </row>
    <row r="19" spans="1:16" x14ac:dyDescent="0.25">
      <c r="A19" s="2"/>
      <c r="B19" s="379" t="s">
        <v>415</v>
      </c>
      <c r="C19" s="380"/>
      <c r="D19" s="380"/>
      <c r="E19" s="324"/>
      <c r="F19" s="324"/>
      <c r="G19" s="324"/>
      <c r="H19" s="413" t="s">
        <v>382</v>
      </c>
      <c r="I19" s="414"/>
      <c r="J19" s="414"/>
      <c r="K19" s="367"/>
      <c r="L19" s="361"/>
      <c r="M19" s="370"/>
      <c r="N19" s="371"/>
      <c r="O19" s="372"/>
      <c r="P19" s="2"/>
    </row>
    <row r="20" spans="1:16" x14ac:dyDescent="0.25"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P20" s="2"/>
    </row>
    <row r="21" spans="1:16" x14ac:dyDescent="0.25">
      <c r="B21" s="16" t="s">
        <v>286</v>
      </c>
      <c r="C21" s="12"/>
      <c r="D21" s="4"/>
      <c r="E21" s="2"/>
      <c r="F21" s="4" t="s">
        <v>311</v>
      </c>
      <c r="G21" s="2"/>
      <c r="H21" s="4"/>
      <c r="I21" s="4"/>
      <c r="J21" s="4" t="s">
        <v>416</v>
      </c>
      <c r="K21" s="4"/>
      <c r="L21" s="4"/>
      <c r="M21" s="2"/>
      <c r="P21" s="2"/>
    </row>
    <row r="22" spans="1:16" x14ac:dyDescent="0.25">
      <c r="B22" s="2"/>
      <c r="C22" s="2"/>
      <c r="D22" s="2"/>
      <c r="E22" s="2"/>
      <c r="F22" s="4" t="s">
        <v>312</v>
      </c>
      <c r="G22" s="2"/>
      <c r="H22" s="4"/>
      <c r="I22" s="4"/>
      <c r="J22" s="4" t="s">
        <v>417</v>
      </c>
      <c r="K22" s="4"/>
      <c r="L22" s="4"/>
      <c r="M22" s="2"/>
      <c r="P22" s="2"/>
    </row>
    <row r="23" spans="1:16" x14ac:dyDescent="0.25">
      <c r="B23" s="2"/>
      <c r="C23" s="2"/>
      <c r="D23" s="2"/>
      <c r="E23" s="2"/>
      <c r="F23" s="4" t="s">
        <v>313</v>
      </c>
      <c r="G23" s="2"/>
      <c r="H23" s="4"/>
      <c r="I23" s="4"/>
      <c r="J23" s="4" t="s">
        <v>418</v>
      </c>
      <c r="K23" s="4"/>
      <c r="L23" s="4"/>
      <c r="M23" s="2"/>
      <c r="P23" s="2"/>
    </row>
    <row r="24" spans="1:16" x14ac:dyDescent="0.25">
      <c r="B24" s="2"/>
      <c r="C24" s="2"/>
      <c r="D24" s="2"/>
      <c r="E24" s="2"/>
      <c r="F24" s="4" t="s">
        <v>314</v>
      </c>
      <c r="G24" s="2"/>
      <c r="H24" s="4"/>
      <c r="I24" s="4"/>
      <c r="J24" s="4" t="s">
        <v>419</v>
      </c>
      <c r="K24" s="4"/>
      <c r="L24" s="4"/>
      <c r="M24" s="2"/>
      <c r="O24" s="2"/>
    </row>
    <row r="25" spans="1:16" x14ac:dyDescent="0.25">
      <c r="A25" s="2"/>
      <c r="B25" s="2"/>
      <c r="C25" s="2"/>
      <c r="D25" s="2"/>
      <c r="E25" s="2"/>
      <c r="F25" s="4" t="s">
        <v>420</v>
      </c>
      <c r="G25" s="2"/>
      <c r="H25" s="4"/>
      <c r="I25" s="4"/>
      <c r="J25" s="4" t="s">
        <v>421</v>
      </c>
      <c r="K25" s="4"/>
      <c r="L25" s="4"/>
      <c r="M25" s="2"/>
      <c r="O25" s="2"/>
    </row>
    <row r="26" spans="1:16" x14ac:dyDescent="0.25">
      <c r="A26" s="2"/>
      <c r="B26" s="16" t="s">
        <v>117</v>
      </c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4"/>
    </row>
    <row r="27" spans="1:16" x14ac:dyDescent="0.25">
      <c r="A27" s="2"/>
      <c r="B27" s="2" t="s">
        <v>118</v>
      </c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</row>
    <row r="28" spans="1:16" x14ac:dyDescent="0.25">
      <c r="A28" s="14"/>
      <c r="B28" s="2" t="s">
        <v>119</v>
      </c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</row>
    <row r="29" spans="1:16" x14ac:dyDescent="0.25">
      <c r="A29" s="2"/>
      <c r="B29" s="4" t="s">
        <v>120</v>
      </c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</row>
    <row r="30" spans="1:16" x14ac:dyDescent="0.25">
      <c r="A30" s="14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</row>
    <row r="31" spans="1:16" x14ac:dyDescent="0.25">
      <c r="A31" s="3"/>
      <c r="B31" s="16" t="s">
        <v>170</v>
      </c>
      <c r="C31" s="4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</row>
    <row r="32" spans="1:16" x14ac:dyDescent="0.25">
      <c r="A32" s="14" t="s">
        <v>110</v>
      </c>
      <c r="B32" s="4" t="s">
        <v>270</v>
      </c>
      <c r="C32" s="4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</row>
    <row r="33" spans="1:16" x14ac:dyDescent="0.25">
      <c r="A33" s="3"/>
      <c r="B33" s="4" t="s">
        <v>132</v>
      </c>
      <c r="C33" s="4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</row>
    <row r="34" spans="1:16" x14ac:dyDescent="0.25">
      <c r="A34" s="3"/>
      <c r="B34" s="4"/>
      <c r="C34" s="4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</row>
    <row r="35" spans="1:16" x14ac:dyDescent="0.25">
      <c r="A35" s="3"/>
      <c r="B35" s="16" t="s">
        <v>171</v>
      </c>
      <c r="C35" s="4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</row>
    <row r="36" spans="1:16" x14ac:dyDescent="0.25">
      <c r="A36" s="14" t="s">
        <v>110</v>
      </c>
      <c r="B36" s="4" t="s">
        <v>271</v>
      </c>
      <c r="C36" s="4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</row>
    <row r="37" spans="1:16" x14ac:dyDescent="0.25">
      <c r="A37" s="3"/>
      <c r="B37" s="4" t="s">
        <v>272</v>
      </c>
      <c r="C37" s="4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</row>
    <row r="38" spans="1:16" x14ac:dyDescent="0.25">
      <c r="A38" s="3"/>
      <c r="B38" s="4"/>
      <c r="C38" s="4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 spans="1:16" x14ac:dyDescent="0.25">
      <c r="A39" s="3"/>
      <c r="B39" s="16" t="s">
        <v>123</v>
      </c>
      <c r="C39" s="4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</row>
    <row r="40" spans="1:16" x14ac:dyDescent="0.25">
      <c r="A40" s="14" t="s">
        <v>110</v>
      </c>
      <c r="B40" s="4" t="s">
        <v>273</v>
      </c>
      <c r="C40" s="4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</row>
    <row r="41" spans="1:16" x14ac:dyDescent="0.25">
      <c r="A41" s="14"/>
      <c r="B41" s="4" t="s">
        <v>274</v>
      </c>
      <c r="C41" s="4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</row>
    <row r="42" spans="1:16" x14ac:dyDescent="0.25">
      <c r="A42" s="14"/>
      <c r="B42" s="3"/>
      <c r="C42" s="4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</row>
    <row r="43" spans="1:16" x14ac:dyDescent="0.25">
      <c r="A43" s="3"/>
      <c r="B43" s="16" t="s">
        <v>207</v>
      </c>
      <c r="C43" s="4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</row>
    <row r="44" spans="1:16" x14ac:dyDescent="0.25">
      <c r="A44" s="14" t="s">
        <v>110</v>
      </c>
      <c r="B44" s="4" t="s">
        <v>208</v>
      </c>
      <c r="C44" s="4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</row>
    <row r="45" spans="1:16" x14ac:dyDescent="0.25">
      <c r="A45" s="14" t="s">
        <v>110</v>
      </c>
      <c r="B45" s="4" t="s">
        <v>209</v>
      </c>
      <c r="C45" s="4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</row>
    <row r="46" spans="1:16" x14ac:dyDescent="0.25">
      <c r="A46" s="14"/>
      <c r="B46" s="4" t="s">
        <v>210</v>
      </c>
      <c r="C46" s="4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</row>
    <row r="47" spans="1:16" x14ac:dyDescent="0.25">
      <c r="A47" s="14" t="s">
        <v>110</v>
      </c>
      <c r="B47" s="4" t="s">
        <v>254</v>
      </c>
      <c r="C47" s="4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</row>
    <row r="48" spans="1:16" x14ac:dyDescent="0.25">
      <c r="A48" s="14"/>
      <c r="B48" s="19" t="s">
        <v>255</v>
      </c>
      <c r="C48" s="4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6" x14ac:dyDescent="0.25">
      <c r="A49" s="14"/>
      <c r="B49" s="19"/>
      <c r="C49" s="4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6" x14ac:dyDescent="0.25">
      <c r="B50" s="16" t="s">
        <v>142</v>
      </c>
      <c r="C50" s="4"/>
      <c r="D50" s="2"/>
      <c r="E50" s="2"/>
      <c r="F50" s="2"/>
      <c r="G50" s="2"/>
      <c r="H50" s="2"/>
      <c r="I50" s="2"/>
      <c r="J50" s="2"/>
      <c r="K50" s="2"/>
      <c r="L50" s="2"/>
      <c r="M50" s="2"/>
    </row>
    <row r="51" spans="1:16" x14ac:dyDescent="0.25">
      <c r="B51" s="4" t="s">
        <v>244</v>
      </c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</row>
    <row r="52" spans="1:16" x14ac:dyDescent="0.25">
      <c r="B52" s="4" t="s">
        <v>245</v>
      </c>
      <c r="C52" s="4"/>
      <c r="D52" s="2"/>
      <c r="E52" s="2"/>
      <c r="F52" s="2"/>
      <c r="G52" s="2"/>
      <c r="H52" s="2"/>
      <c r="I52" s="2"/>
      <c r="J52" s="2"/>
      <c r="K52" s="2"/>
      <c r="L52" s="2"/>
    </row>
    <row r="53" spans="1:16" x14ac:dyDescent="0.25">
      <c r="B53" s="4" t="s">
        <v>246</v>
      </c>
      <c r="C53" s="4"/>
      <c r="D53" s="2"/>
      <c r="E53" s="2"/>
      <c r="F53" s="2"/>
      <c r="G53" s="2"/>
      <c r="H53" s="2"/>
      <c r="I53" s="2"/>
      <c r="J53" s="2"/>
      <c r="K53" s="2"/>
      <c r="L53" s="2"/>
    </row>
    <row r="54" spans="1:16" x14ac:dyDescent="0.25">
      <c r="B54" s="4" t="s">
        <v>247</v>
      </c>
      <c r="C54" s="4"/>
      <c r="D54" s="2"/>
      <c r="E54" s="2"/>
      <c r="F54" s="2"/>
      <c r="G54" s="2"/>
      <c r="H54" s="2"/>
      <c r="I54" s="2"/>
      <c r="J54" s="2"/>
      <c r="K54" s="2"/>
      <c r="L54" s="2"/>
    </row>
    <row r="55" spans="1:16" x14ac:dyDescent="0.25">
      <c r="A55" s="2"/>
      <c r="B55" s="4" t="s">
        <v>145</v>
      </c>
      <c r="C55" s="4"/>
      <c r="D55" s="2"/>
      <c r="E55" s="2"/>
      <c r="F55" s="2"/>
      <c r="G55" s="2"/>
      <c r="H55" s="2"/>
      <c r="I55" s="2"/>
      <c r="J55" s="2"/>
      <c r="K55" s="2"/>
      <c r="L55" s="2"/>
      <c r="O55" s="2"/>
    </row>
    <row r="56" spans="1:16" x14ac:dyDescent="0.25">
      <c r="A56" s="2"/>
      <c r="B56" s="4" t="s">
        <v>248</v>
      </c>
      <c r="D56" s="2"/>
      <c r="E56" s="2"/>
      <c r="F56" s="2"/>
      <c r="G56" s="2"/>
      <c r="H56" s="2"/>
      <c r="I56" s="2"/>
      <c r="J56" s="2"/>
      <c r="K56" s="2"/>
      <c r="L56" s="2"/>
      <c r="O56" s="2"/>
    </row>
    <row r="57" spans="1:16" x14ac:dyDescent="0.25">
      <c r="A57" s="2"/>
      <c r="B57" s="4" t="s">
        <v>249</v>
      </c>
      <c r="C57" s="4"/>
      <c r="D57" s="2"/>
      <c r="E57" s="2"/>
      <c r="F57" s="2"/>
      <c r="G57" s="2"/>
      <c r="H57" s="2"/>
      <c r="I57" s="2"/>
      <c r="J57" s="2"/>
      <c r="K57" s="2"/>
      <c r="L57" s="2"/>
      <c r="O57" s="2"/>
    </row>
    <row r="58" spans="1:16" x14ac:dyDescent="0.25">
      <c r="A58" s="2"/>
      <c r="O58" s="2"/>
    </row>
    <row r="59" spans="1:16" x14ac:dyDescent="0.25">
      <c r="A59" s="2"/>
      <c r="B59" s="4" t="s">
        <v>522</v>
      </c>
      <c r="O59" s="2"/>
    </row>
    <row r="60" spans="1:16" x14ac:dyDescent="0.25">
      <c r="A60" s="2"/>
      <c r="O60" s="2"/>
    </row>
    <row r="61" spans="1:16" x14ac:dyDescent="0.25">
      <c r="A61" s="2"/>
    </row>
    <row r="62" spans="1:16" x14ac:dyDescent="0.25">
      <c r="A62" s="2"/>
      <c r="P62" s="2"/>
    </row>
    <row r="63" spans="1:16" x14ac:dyDescent="0.25">
      <c r="P63" s="2"/>
    </row>
    <row r="64" spans="1:16" x14ac:dyDescent="0.25">
      <c r="P64" s="2"/>
    </row>
    <row r="65" spans="16:16" x14ac:dyDescent="0.25">
      <c r="P65" s="2"/>
    </row>
    <row r="66" spans="16:16" x14ac:dyDescent="0.25">
      <c r="P66" s="2"/>
    </row>
    <row r="67" spans="16:16" x14ac:dyDescent="0.25">
      <c r="P67" s="2"/>
    </row>
    <row r="68" spans="16:16" x14ac:dyDescent="0.25">
      <c r="P68" s="2"/>
    </row>
    <row r="69" spans="16:16" x14ac:dyDescent="0.25">
      <c r="P69" s="2"/>
    </row>
    <row r="70" spans="16:16" x14ac:dyDescent="0.25">
      <c r="P70" s="2"/>
    </row>
    <row r="71" spans="16:16" x14ac:dyDescent="0.25">
      <c r="P71" s="2"/>
    </row>
  </sheetData>
  <sheetProtection algorithmName="SHA-512" hashValue="JIEWj41cTtYJKKETIVx2GI7KMi0CtauiOqfp8RhVlrUNjxHjN75Y1vIaP2DBGyx0bVINkveYBuvyc3MrkVnDNw==" saltValue="hWoaoINjrVdRBAAm4sScAg==" spinCount="100000" sheet="1" objects="1" scenarios="1"/>
  <mergeCells count="29">
    <mergeCell ref="B14:D14"/>
    <mergeCell ref="E14:G14"/>
    <mergeCell ref="H14:J14"/>
    <mergeCell ref="K14:L14"/>
    <mergeCell ref="M14:O14"/>
    <mergeCell ref="B15:D15"/>
    <mergeCell ref="E15:G15"/>
    <mergeCell ref="H15:J15"/>
    <mergeCell ref="K15:L15"/>
    <mergeCell ref="B16:D16"/>
    <mergeCell ref="E16:G16"/>
    <mergeCell ref="H16:J16"/>
    <mergeCell ref="K16:L16"/>
    <mergeCell ref="M15:O16"/>
    <mergeCell ref="B19:D19"/>
    <mergeCell ref="E19:G19"/>
    <mergeCell ref="H19:J19"/>
    <mergeCell ref="K19:L19"/>
    <mergeCell ref="M19:O19"/>
    <mergeCell ref="B18:D18"/>
    <mergeCell ref="E18:G18"/>
    <mergeCell ref="H18:J18"/>
    <mergeCell ref="K18:L18"/>
    <mergeCell ref="M18:O18"/>
    <mergeCell ref="B17:D17"/>
    <mergeCell ref="E17:G17"/>
    <mergeCell ref="H17:J17"/>
    <mergeCell ref="K17:L17"/>
    <mergeCell ref="M17:O17"/>
  </mergeCell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O63"/>
  <sheetViews>
    <sheetView topLeftCell="A37" workbookViewId="0">
      <selection activeCell="B61" sqref="B61"/>
    </sheetView>
  </sheetViews>
  <sheetFormatPr defaultColWidth="9" defaultRowHeight="15" x14ac:dyDescent="0.25"/>
  <cols>
    <col min="1" max="1" width="4.140625" style="15" customWidth="1"/>
    <col min="2" max="5" width="6.42578125" style="15" customWidth="1"/>
    <col min="6" max="9" width="5.5703125" style="15" customWidth="1"/>
    <col min="10" max="10" width="8" style="15" customWidth="1"/>
    <col min="11" max="11" width="9.5703125" style="15" customWidth="1"/>
    <col min="12" max="13" width="6.42578125" style="15" customWidth="1"/>
    <col min="14" max="14" width="10.42578125" style="15" customWidth="1"/>
    <col min="15" max="15" width="9.140625" style="15"/>
  </cols>
  <sheetData>
    <row r="1" spans="1:15" x14ac:dyDescent="0.25">
      <c r="A1" s="2"/>
      <c r="B1" s="3"/>
      <c r="C1" s="4"/>
      <c r="D1" s="2"/>
      <c r="E1" s="2" t="s">
        <v>0</v>
      </c>
      <c r="F1" s="2"/>
      <c r="G1" s="5"/>
      <c r="H1" s="2"/>
      <c r="I1" s="5" t="s">
        <v>1</v>
      </c>
      <c r="J1" s="5"/>
      <c r="K1" s="2"/>
      <c r="L1" s="2"/>
      <c r="M1" s="2"/>
      <c r="N1" s="2"/>
      <c r="O1" s="2"/>
    </row>
    <row r="2" spans="1:15" x14ac:dyDescent="0.25">
      <c r="E2" s="2" t="s">
        <v>2</v>
      </c>
    </row>
    <row r="3" spans="1:15" x14ac:dyDescent="0.25">
      <c r="A3" s="2"/>
      <c r="B3" s="3"/>
      <c r="C3" s="4"/>
      <c r="D3" s="2"/>
      <c r="E3" s="2" t="s">
        <v>5</v>
      </c>
      <c r="F3" s="2"/>
      <c r="G3" s="2"/>
      <c r="H3" s="2"/>
      <c r="I3" s="2" t="s">
        <v>3</v>
      </c>
      <c r="J3" s="2"/>
      <c r="K3" s="2"/>
      <c r="L3" s="2" t="s">
        <v>4</v>
      </c>
      <c r="M3" s="2"/>
      <c r="N3" s="2"/>
      <c r="O3" s="2"/>
    </row>
    <row r="4" spans="1:15" x14ac:dyDescent="0.25">
      <c r="A4" s="2"/>
      <c r="B4" s="3"/>
      <c r="C4" s="4"/>
      <c r="D4" s="2"/>
      <c r="E4" s="2"/>
      <c r="F4" s="2"/>
      <c r="G4" s="2"/>
      <c r="H4" s="2"/>
      <c r="I4" s="2" t="s">
        <v>6</v>
      </c>
      <c r="J4" s="2"/>
      <c r="K4" s="2"/>
      <c r="L4" s="2" t="s">
        <v>7</v>
      </c>
      <c r="M4" s="2"/>
      <c r="N4" s="2"/>
      <c r="O4" s="2"/>
    </row>
    <row r="5" spans="1:15" x14ac:dyDescent="0.25">
      <c r="A5" s="2"/>
      <c r="B5" s="3"/>
      <c r="C5" s="4"/>
      <c r="D5" s="2"/>
      <c r="E5" s="2" t="s">
        <v>10</v>
      </c>
      <c r="F5" s="2"/>
      <c r="G5" s="2"/>
      <c r="H5" s="2"/>
      <c r="I5" s="2" t="s">
        <v>8</v>
      </c>
      <c r="J5" s="2"/>
      <c r="K5" s="2"/>
      <c r="L5" s="2" t="s">
        <v>9</v>
      </c>
      <c r="M5" s="2"/>
      <c r="N5" s="2"/>
      <c r="O5" s="2"/>
    </row>
    <row r="6" spans="1:15" x14ac:dyDescent="0.25">
      <c r="A6" s="6"/>
      <c r="B6" s="7"/>
      <c r="C6" s="8"/>
      <c r="D6" s="6"/>
      <c r="E6" s="6"/>
      <c r="F6" s="6"/>
      <c r="G6" s="6"/>
      <c r="H6" s="6"/>
      <c r="I6" s="6"/>
      <c r="J6" s="6"/>
      <c r="K6" s="6"/>
      <c r="L6" s="6" t="s">
        <v>11</v>
      </c>
      <c r="M6" s="6"/>
      <c r="N6" s="6"/>
      <c r="O6" s="2"/>
    </row>
    <row r="7" spans="1:15" x14ac:dyDescent="0.25">
      <c r="A7" s="2"/>
      <c r="B7" s="3"/>
      <c r="C7" s="4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</row>
    <row r="8" spans="1:15" x14ac:dyDescent="0.25">
      <c r="A8" s="2"/>
      <c r="B8" s="3"/>
      <c r="C8" s="4"/>
      <c r="D8" s="2"/>
      <c r="E8" s="2"/>
      <c r="F8" s="2"/>
      <c r="G8" s="2"/>
      <c r="H8" s="2"/>
      <c r="I8" s="2"/>
      <c r="J8" s="2"/>
      <c r="K8" s="2"/>
      <c r="L8" s="2"/>
      <c r="M8" s="2"/>
      <c r="N8" s="20"/>
      <c r="O8" s="2"/>
    </row>
    <row r="9" spans="1:15" x14ac:dyDescent="0.25">
      <c r="A9" s="2"/>
      <c r="B9" s="3"/>
      <c r="C9" s="4"/>
      <c r="D9" s="2"/>
      <c r="E9" s="2"/>
      <c r="F9" s="2"/>
      <c r="G9" s="2"/>
      <c r="H9" s="2"/>
      <c r="I9" s="2"/>
      <c r="J9" s="2"/>
      <c r="K9" s="2"/>
      <c r="L9" s="2"/>
      <c r="M9" s="2"/>
      <c r="N9" s="21"/>
      <c r="O9" s="2"/>
    </row>
    <row r="10" spans="1:15" x14ac:dyDescent="0.25">
      <c r="A10" s="2"/>
      <c r="B10" s="3"/>
      <c r="C10" s="4"/>
      <c r="D10" s="2"/>
      <c r="E10" s="2"/>
      <c r="F10" s="2"/>
      <c r="G10" s="2"/>
      <c r="H10" s="2"/>
      <c r="I10" s="2"/>
      <c r="J10" s="2"/>
      <c r="K10" s="2"/>
      <c r="L10" s="2"/>
      <c r="M10" s="38"/>
      <c r="N10" s="22" t="s">
        <v>521</v>
      </c>
      <c r="O10" s="2"/>
    </row>
    <row r="11" spans="1:15" x14ac:dyDescent="0.25">
      <c r="A11" s="2"/>
      <c r="B11" s="3"/>
      <c r="C11" s="4"/>
      <c r="D11" s="2"/>
      <c r="E11" s="2"/>
      <c r="F11" s="2"/>
      <c r="G11" s="2"/>
      <c r="H11" s="2"/>
      <c r="I11" s="2"/>
      <c r="J11" s="2"/>
      <c r="K11" s="2"/>
      <c r="L11" s="2"/>
      <c r="M11" s="2"/>
      <c r="N11" s="21"/>
      <c r="O11" s="2"/>
    </row>
    <row r="12" spans="1:15" x14ac:dyDescent="0.25">
      <c r="A12" s="2"/>
      <c r="B12" s="16" t="s">
        <v>422</v>
      </c>
      <c r="C12" s="16"/>
      <c r="D12" s="5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</row>
    <row r="13" spans="1:15" x14ac:dyDescent="0.25"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</row>
    <row r="14" spans="1:15" ht="28.5" customHeight="1" x14ac:dyDescent="0.25">
      <c r="A14" s="2"/>
      <c r="B14" s="331" t="s">
        <v>181</v>
      </c>
      <c r="C14" s="345"/>
      <c r="D14" s="345"/>
      <c r="E14" s="335"/>
      <c r="F14" s="331" t="s">
        <v>182</v>
      </c>
      <c r="G14" s="345"/>
      <c r="H14" s="345"/>
      <c r="I14" s="335"/>
      <c r="J14" s="331" t="s">
        <v>183</v>
      </c>
      <c r="K14" s="335"/>
      <c r="L14" s="333" t="s">
        <v>184</v>
      </c>
      <c r="M14" s="333"/>
      <c r="N14" s="333"/>
      <c r="O14" s="2"/>
    </row>
    <row r="15" spans="1:15" x14ac:dyDescent="0.25">
      <c r="A15" s="2"/>
      <c r="B15" s="323" t="s">
        <v>187</v>
      </c>
      <c r="C15" s="324"/>
      <c r="D15" s="324"/>
      <c r="E15" s="325"/>
      <c r="F15" s="323" t="s">
        <v>188</v>
      </c>
      <c r="G15" s="324"/>
      <c r="H15" s="324"/>
      <c r="I15" s="325"/>
      <c r="J15" s="368">
        <v>3350</v>
      </c>
      <c r="K15" s="415"/>
      <c r="L15" s="396" t="s">
        <v>412</v>
      </c>
      <c r="M15" s="396"/>
      <c r="N15" s="396"/>
      <c r="O15" s="2"/>
    </row>
    <row r="16" spans="1:15" x14ac:dyDescent="0.25">
      <c r="A16" s="2"/>
      <c r="B16" s="323" t="s">
        <v>190</v>
      </c>
      <c r="C16" s="324"/>
      <c r="D16" s="324"/>
      <c r="E16" s="325"/>
      <c r="F16" s="323" t="s">
        <v>394</v>
      </c>
      <c r="G16" s="324"/>
      <c r="H16" s="324"/>
      <c r="I16" s="325"/>
      <c r="J16" s="368">
        <v>5000</v>
      </c>
      <c r="K16" s="415"/>
      <c r="L16" s="396"/>
      <c r="M16" s="396"/>
      <c r="N16" s="396"/>
      <c r="O16" s="2"/>
    </row>
    <row r="17" spans="1:15" x14ac:dyDescent="0.25">
      <c r="A17" s="2"/>
      <c r="B17" s="323" t="s">
        <v>192</v>
      </c>
      <c r="C17" s="324"/>
      <c r="D17" s="324"/>
      <c r="E17" s="325"/>
      <c r="F17" s="323" t="s">
        <v>423</v>
      </c>
      <c r="G17" s="324"/>
      <c r="H17" s="324"/>
      <c r="I17" s="325"/>
      <c r="J17" s="368">
        <v>8300</v>
      </c>
      <c r="K17" s="415"/>
      <c r="L17" s="396" t="s">
        <v>424</v>
      </c>
      <c r="M17" s="396"/>
      <c r="N17" s="396"/>
      <c r="O17" s="2"/>
    </row>
    <row r="18" spans="1:15" x14ac:dyDescent="0.25">
      <c r="A18" s="2"/>
      <c r="B18" s="323" t="s">
        <v>195</v>
      </c>
      <c r="C18" s="324"/>
      <c r="D18" s="324"/>
      <c r="E18" s="325"/>
      <c r="F18" s="323" t="s">
        <v>398</v>
      </c>
      <c r="G18" s="324"/>
      <c r="H18" s="324"/>
      <c r="I18" s="325"/>
      <c r="J18" s="368">
        <v>11000</v>
      </c>
      <c r="K18" s="415"/>
      <c r="L18" s="396" t="s">
        <v>399</v>
      </c>
      <c r="M18" s="396"/>
      <c r="N18" s="396"/>
      <c r="O18" s="2"/>
    </row>
    <row r="19" spans="1:15" x14ac:dyDescent="0.25">
      <c r="A19" s="2"/>
      <c r="B19" s="323" t="s">
        <v>198</v>
      </c>
      <c r="C19" s="324"/>
      <c r="D19" s="324"/>
      <c r="E19" s="325"/>
      <c r="F19" s="323" t="s">
        <v>404</v>
      </c>
      <c r="G19" s="324"/>
      <c r="H19" s="324"/>
      <c r="I19" s="325"/>
      <c r="J19" s="368">
        <v>14000</v>
      </c>
      <c r="K19" s="415"/>
      <c r="L19" s="396" t="s">
        <v>425</v>
      </c>
      <c r="M19" s="396"/>
      <c r="N19" s="396"/>
      <c r="O19" s="2"/>
    </row>
    <row r="20" spans="1:15" x14ac:dyDescent="0.25">
      <c r="B20" s="2"/>
      <c r="C20" s="2"/>
      <c r="D20" s="2"/>
      <c r="E20" s="2"/>
      <c r="F20" s="2"/>
      <c r="G20" s="2"/>
      <c r="H20" s="2"/>
      <c r="I20" s="2"/>
      <c r="J20" s="35"/>
      <c r="K20" s="35"/>
      <c r="L20" s="35"/>
      <c r="M20" s="36"/>
      <c r="N20" s="36"/>
    </row>
    <row r="21" spans="1:15" x14ac:dyDescent="0.25">
      <c r="B21" s="16" t="s">
        <v>286</v>
      </c>
      <c r="C21" s="12"/>
      <c r="D21" s="4"/>
      <c r="E21" s="2"/>
      <c r="F21" s="4" t="s">
        <v>426</v>
      </c>
      <c r="G21" s="2"/>
      <c r="H21" s="4"/>
      <c r="I21" s="4"/>
      <c r="J21" s="4" t="s">
        <v>427</v>
      </c>
      <c r="K21" s="2"/>
      <c r="L21" s="4"/>
      <c r="M21" s="35"/>
      <c r="N21" s="36"/>
    </row>
    <row r="22" spans="1:15" x14ac:dyDescent="0.25">
      <c r="B22" s="2"/>
      <c r="C22" s="2"/>
      <c r="D22" s="2"/>
      <c r="E22" s="2"/>
      <c r="F22" s="4" t="s">
        <v>428</v>
      </c>
      <c r="G22" s="2"/>
      <c r="H22" s="4"/>
      <c r="I22" s="4"/>
      <c r="J22" s="4" t="s">
        <v>429</v>
      </c>
      <c r="K22" s="2"/>
      <c r="L22" s="4"/>
      <c r="M22" s="35"/>
      <c r="N22" s="36"/>
    </row>
    <row r="23" spans="1:15" x14ac:dyDescent="0.25">
      <c r="B23" s="2"/>
      <c r="C23" s="2"/>
      <c r="D23" s="2"/>
      <c r="E23" s="2"/>
      <c r="F23" s="4" t="s">
        <v>312</v>
      </c>
      <c r="G23" s="2"/>
      <c r="H23" s="4"/>
      <c r="I23" s="4"/>
      <c r="J23" s="4" t="s">
        <v>430</v>
      </c>
      <c r="K23" s="2"/>
      <c r="L23" s="4"/>
      <c r="M23" s="35"/>
      <c r="N23" s="36"/>
    </row>
    <row r="24" spans="1:15" x14ac:dyDescent="0.25">
      <c r="B24" s="2"/>
      <c r="C24" s="2"/>
      <c r="D24" s="2"/>
      <c r="E24" s="2"/>
      <c r="F24" s="4" t="s">
        <v>313</v>
      </c>
      <c r="G24" s="2"/>
      <c r="H24" s="4"/>
      <c r="I24" s="4"/>
      <c r="J24" s="4" t="s">
        <v>431</v>
      </c>
      <c r="K24" s="2"/>
      <c r="L24" s="4"/>
      <c r="M24" s="35"/>
      <c r="N24" s="36"/>
    </row>
    <row r="25" spans="1:15" x14ac:dyDescent="0.25">
      <c r="A25" s="2"/>
      <c r="B25" s="2"/>
      <c r="C25" s="2"/>
      <c r="D25" s="2"/>
      <c r="E25" s="2"/>
      <c r="F25" s="4" t="s">
        <v>314</v>
      </c>
      <c r="G25" s="2"/>
      <c r="H25" s="4"/>
      <c r="I25" s="4"/>
      <c r="J25" s="4" t="s">
        <v>432</v>
      </c>
      <c r="K25" s="2"/>
      <c r="L25" s="4"/>
      <c r="M25" s="35"/>
      <c r="N25" s="36"/>
      <c r="O25" s="2"/>
    </row>
    <row r="26" spans="1:15" x14ac:dyDescent="0.25">
      <c r="A26" s="2"/>
      <c r="B26" s="2"/>
      <c r="C26" s="2"/>
      <c r="D26" s="2"/>
      <c r="E26" s="2"/>
      <c r="F26" s="4" t="s">
        <v>420</v>
      </c>
      <c r="G26" s="2"/>
      <c r="H26" s="4"/>
      <c r="I26" s="4"/>
      <c r="J26" s="4" t="s">
        <v>433</v>
      </c>
      <c r="K26" s="2"/>
      <c r="L26" s="4"/>
      <c r="M26" s="35"/>
      <c r="N26" s="36"/>
      <c r="O26" s="2"/>
    </row>
    <row r="27" spans="1:15" x14ac:dyDescent="0.25">
      <c r="A27" s="2"/>
      <c r="B27" s="16" t="s">
        <v>117</v>
      </c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</row>
    <row r="28" spans="1:15" x14ac:dyDescent="0.25">
      <c r="A28" s="2"/>
      <c r="B28" s="2" t="s">
        <v>118</v>
      </c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</row>
    <row r="29" spans="1:15" x14ac:dyDescent="0.25">
      <c r="A29" s="14"/>
      <c r="B29" s="2" t="s">
        <v>119</v>
      </c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</row>
    <row r="30" spans="1:15" x14ac:dyDescent="0.25">
      <c r="A30" s="2"/>
      <c r="B30" s="4" t="s">
        <v>120</v>
      </c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5" x14ac:dyDescent="0.25">
      <c r="A31" s="14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5" x14ac:dyDescent="0.25">
      <c r="A32" s="3"/>
      <c r="B32" s="16" t="s">
        <v>170</v>
      </c>
      <c r="C32" s="4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x14ac:dyDescent="0.25">
      <c r="A33" s="14" t="s">
        <v>110</v>
      </c>
      <c r="B33" s="4" t="s">
        <v>270</v>
      </c>
      <c r="C33" s="4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x14ac:dyDescent="0.25">
      <c r="A34" s="3"/>
      <c r="B34" s="4" t="s">
        <v>132</v>
      </c>
      <c r="C34" s="4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x14ac:dyDescent="0.25">
      <c r="A35" s="3"/>
      <c r="B35" s="4"/>
      <c r="C35" s="4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x14ac:dyDescent="0.25">
      <c r="A36" s="3"/>
      <c r="B36" s="16" t="s">
        <v>171</v>
      </c>
      <c r="C36" s="4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x14ac:dyDescent="0.25">
      <c r="A37" s="14" t="s">
        <v>110</v>
      </c>
      <c r="B37" s="4" t="s">
        <v>271</v>
      </c>
      <c r="C37" s="4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x14ac:dyDescent="0.25">
      <c r="A38" s="3"/>
      <c r="B38" s="4" t="s">
        <v>272</v>
      </c>
      <c r="C38" s="4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x14ac:dyDescent="0.25">
      <c r="A39" s="3"/>
      <c r="B39" s="4"/>
      <c r="C39" s="4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 x14ac:dyDescent="0.25">
      <c r="A40" s="3"/>
      <c r="B40" s="16" t="s">
        <v>123</v>
      </c>
      <c r="C40" s="4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x14ac:dyDescent="0.25">
      <c r="A41" s="14" t="s">
        <v>110</v>
      </c>
      <c r="B41" s="4" t="s">
        <v>273</v>
      </c>
      <c r="C41" s="4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x14ac:dyDescent="0.25">
      <c r="A42" s="14"/>
      <c r="B42" s="4" t="s">
        <v>274</v>
      </c>
      <c r="C42" s="4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x14ac:dyDescent="0.25">
      <c r="A43" s="14"/>
      <c r="B43" s="3"/>
      <c r="C43" s="4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x14ac:dyDescent="0.25">
      <c r="A44" s="3"/>
      <c r="B44" s="16" t="s">
        <v>207</v>
      </c>
      <c r="C44" s="4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5">
      <c r="A45" s="14" t="s">
        <v>110</v>
      </c>
      <c r="B45" s="4" t="s">
        <v>208</v>
      </c>
      <c r="C45" s="4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x14ac:dyDescent="0.25">
      <c r="A46" s="14" t="s">
        <v>110</v>
      </c>
      <c r="B46" s="4" t="s">
        <v>209</v>
      </c>
      <c r="C46" s="4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x14ac:dyDescent="0.25">
      <c r="A47" s="14"/>
      <c r="B47" s="4" t="s">
        <v>210</v>
      </c>
      <c r="C47" s="4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 x14ac:dyDescent="0.25">
      <c r="A48" s="14" t="s">
        <v>110</v>
      </c>
      <c r="B48" s="4" t="s">
        <v>254</v>
      </c>
      <c r="C48" s="4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14"/>
      <c r="B49" s="19" t="s">
        <v>255</v>
      </c>
      <c r="C49" s="4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14"/>
      <c r="B50" s="5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B51" s="16" t="s">
        <v>142</v>
      </c>
      <c r="C51" s="4"/>
      <c r="D51" s="2"/>
      <c r="E51" s="2"/>
      <c r="F51" s="2"/>
      <c r="G51" s="2"/>
      <c r="H51" s="2"/>
      <c r="I51" s="2"/>
      <c r="J51" s="2"/>
      <c r="K51" s="2"/>
      <c r="L51" s="2"/>
      <c r="M51" s="2"/>
    </row>
    <row r="52" spans="1:15" x14ac:dyDescent="0.25">
      <c r="B52" s="4" t="s">
        <v>244</v>
      </c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</row>
    <row r="53" spans="1:15" x14ac:dyDescent="0.25">
      <c r="B53" s="4" t="s">
        <v>245</v>
      </c>
      <c r="C53" s="4"/>
      <c r="D53" s="2"/>
      <c r="E53" s="2"/>
      <c r="F53" s="2"/>
      <c r="G53" s="2"/>
      <c r="H53" s="2"/>
      <c r="I53" s="2"/>
      <c r="J53" s="2"/>
      <c r="K53" s="2"/>
      <c r="L53" s="2"/>
    </row>
    <row r="54" spans="1:15" x14ac:dyDescent="0.25">
      <c r="B54" s="4" t="s">
        <v>246</v>
      </c>
      <c r="C54" s="4"/>
      <c r="D54" s="2"/>
      <c r="E54" s="2"/>
      <c r="F54" s="2"/>
      <c r="G54" s="2"/>
      <c r="H54" s="2"/>
      <c r="I54" s="2"/>
      <c r="J54" s="2"/>
      <c r="K54" s="2"/>
      <c r="L54" s="2"/>
    </row>
    <row r="55" spans="1:15" x14ac:dyDescent="0.25">
      <c r="B55" s="4" t="s">
        <v>247</v>
      </c>
      <c r="C55" s="4"/>
      <c r="D55" s="2"/>
      <c r="E55" s="2"/>
      <c r="F55" s="2"/>
      <c r="G55" s="2"/>
      <c r="H55" s="2"/>
      <c r="I55" s="2"/>
      <c r="J55" s="2"/>
      <c r="K55" s="2"/>
      <c r="L55" s="2"/>
    </row>
    <row r="56" spans="1:15" x14ac:dyDescent="0.25">
      <c r="A56" s="2"/>
      <c r="B56" s="4" t="s">
        <v>145</v>
      </c>
      <c r="C56" s="4"/>
      <c r="D56" s="2"/>
      <c r="E56" s="2"/>
      <c r="F56" s="2"/>
      <c r="G56" s="2"/>
      <c r="H56" s="2"/>
      <c r="I56" s="2"/>
      <c r="J56" s="2"/>
      <c r="K56" s="2"/>
      <c r="L56" s="2"/>
      <c r="O56" s="2"/>
    </row>
    <row r="57" spans="1:15" x14ac:dyDescent="0.25">
      <c r="A57" s="2"/>
      <c r="B57" s="4" t="s">
        <v>248</v>
      </c>
      <c r="D57" s="2"/>
      <c r="E57" s="2"/>
      <c r="F57" s="2"/>
      <c r="G57" s="2"/>
      <c r="H57" s="2"/>
      <c r="I57" s="2"/>
      <c r="J57" s="2"/>
      <c r="K57" s="2"/>
      <c r="L57" s="2"/>
      <c r="O57" s="2"/>
    </row>
    <row r="58" spans="1:15" x14ac:dyDescent="0.25">
      <c r="A58" s="2"/>
      <c r="B58" s="4" t="s">
        <v>249</v>
      </c>
      <c r="C58" s="4"/>
      <c r="D58" s="2"/>
      <c r="E58" s="2"/>
      <c r="F58" s="2"/>
      <c r="G58" s="2"/>
      <c r="H58" s="2"/>
      <c r="I58" s="2"/>
      <c r="J58" s="2"/>
      <c r="K58" s="2"/>
      <c r="L58" s="2"/>
      <c r="O58" s="2"/>
    </row>
    <row r="59" spans="1:15" x14ac:dyDescent="0.25">
      <c r="A59" s="2"/>
      <c r="O59" s="2"/>
    </row>
    <row r="60" spans="1:15" x14ac:dyDescent="0.25">
      <c r="A60" s="2"/>
      <c r="B60" s="4" t="s">
        <v>522</v>
      </c>
      <c r="O60" s="2"/>
    </row>
    <row r="61" spans="1:15" x14ac:dyDescent="0.25">
      <c r="A61" s="2"/>
      <c r="O61" s="2"/>
    </row>
    <row r="62" spans="1:15" x14ac:dyDescent="0.25">
      <c r="A62" s="2"/>
      <c r="O62" s="2"/>
    </row>
    <row r="63" spans="1:15" x14ac:dyDescent="0.25">
      <c r="A63" s="2"/>
      <c r="O63" s="2"/>
    </row>
  </sheetData>
  <sheetProtection algorithmName="SHA-512" hashValue="CmLip62R0F4GRpnPtc+UFWbLdQkh+5zqxFs/s/kILuwXykmphTUnA7MIyLHHgf3nSVFcWI7mV3SWSAx9WwIq8A==" saltValue="pVX0FhdddkFVnhXwDQYePw==" spinCount="100000" sheet="1" objects="1" scenarios="1"/>
  <mergeCells count="23">
    <mergeCell ref="B14:E14"/>
    <mergeCell ref="F14:I14"/>
    <mergeCell ref="J14:K14"/>
    <mergeCell ref="L14:N14"/>
    <mergeCell ref="B15:E15"/>
    <mergeCell ref="F15:I15"/>
    <mergeCell ref="J15:K15"/>
    <mergeCell ref="B19:E19"/>
    <mergeCell ref="F19:I19"/>
    <mergeCell ref="J19:K19"/>
    <mergeCell ref="L19:N19"/>
    <mergeCell ref="L15:N16"/>
    <mergeCell ref="L17:N17"/>
    <mergeCell ref="B18:E18"/>
    <mergeCell ref="F18:I18"/>
    <mergeCell ref="J18:K18"/>
    <mergeCell ref="L18:N18"/>
    <mergeCell ref="B16:E16"/>
    <mergeCell ref="F16:I16"/>
    <mergeCell ref="J16:K16"/>
    <mergeCell ref="B17:E17"/>
    <mergeCell ref="F17:I17"/>
    <mergeCell ref="J17:K17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F95"/>
  <sheetViews>
    <sheetView zoomScale="70" zoomScaleNormal="70" workbookViewId="0">
      <pane ySplit="13" topLeftCell="A68" activePane="bottomLeft" state="frozen"/>
      <selection pane="bottomLeft" activeCell="U77" sqref="U77"/>
    </sheetView>
  </sheetViews>
  <sheetFormatPr defaultColWidth="9" defaultRowHeight="15" outlineLevelRow="1" x14ac:dyDescent="0.25"/>
  <cols>
    <col min="1" max="1" width="6.7109375" style="65" customWidth="1"/>
    <col min="2" max="2" width="14.5703125" style="65" customWidth="1"/>
    <col min="3" max="3" width="23.85546875" style="65" customWidth="1"/>
    <col min="4" max="4" width="9.42578125" style="65" customWidth="1"/>
    <col min="5" max="5" width="13.42578125" style="65" customWidth="1"/>
    <col min="6" max="6" width="9.28515625" style="65" customWidth="1"/>
    <col min="7" max="7" width="10.140625" style="65" customWidth="1"/>
    <col min="8" max="18" width="9.28515625" style="65" customWidth="1"/>
    <col min="19" max="19" width="1" style="65" customWidth="1"/>
    <col min="20" max="30" width="10.7109375" style="65" customWidth="1"/>
    <col min="31" max="31" width="15.5703125" style="65" customWidth="1"/>
  </cols>
  <sheetData>
    <row r="1" spans="1:32" outlineLevel="1" x14ac:dyDescent="0.25">
      <c r="A1" s="66"/>
      <c r="B1" s="3"/>
      <c r="C1" s="4"/>
      <c r="D1" s="2"/>
      <c r="E1" s="2"/>
      <c r="F1" s="2" t="s">
        <v>0</v>
      </c>
      <c r="G1" s="2"/>
      <c r="H1" s="2"/>
      <c r="I1" s="2"/>
      <c r="J1" s="2"/>
      <c r="K1" s="2"/>
      <c r="L1" s="46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64" t="s">
        <v>1</v>
      </c>
      <c r="AA1" s="264"/>
      <c r="AB1" s="264"/>
      <c r="AC1" s="264"/>
      <c r="AD1" s="264"/>
      <c r="AE1" s="264"/>
    </row>
    <row r="2" spans="1:32" outlineLevel="1" x14ac:dyDescent="0.25">
      <c r="A2" s="66"/>
      <c r="B2" s="3"/>
      <c r="C2" s="4"/>
      <c r="D2" s="2"/>
      <c r="E2" s="2"/>
      <c r="F2" s="2" t="s">
        <v>2</v>
      </c>
      <c r="G2" s="2"/>
      <c r="H2" s="2"/>
      <c r="I2" s="2"/>
      <c r="J2" s="2"/>
      <c r="K2" s="2"/>
      <c r="L2" s="46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 t="s">
        <v>3</v>
      </c>
      <c r="AA2" s="2"/>
      <c r="AB2" s="46"/>
      <c r="AC2" s="2" t="s">
        <v>4</v>
      </c>
      <c r="AD2" s="2"/>
      <c r="AE2" s="2"/>
    </row>
    <row r="3" spans="1:32" outlineLevel="1" x14ac:dyDescent="0.25">
      <c r="A3" s="66"/>
      <c r="B3" s="3"/>
      <c r="C3" s="4"/>
      <c r="D3" s="2"/>
      <c r="E3" s="2"/>
      <c r="F3" s="2" t="s">
        <v>5</v>
      </c>
      <c r="G3" s="2"/>
      <c r="H3" s="2"/>
      <c r="I3" s="2"/>
      <c r="J3" s="2"/>
      <c r="K3" s="2"/>
      <c r="L3" s="46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 t="s">
        <v>6</v>
      </c>
      <c r="AA3" s="2"/>
      <c r="AB3" s="46"/>
      <c r="AC3" s="2" t="s">
        <v>7</v>
      </c>
      <c r="AD3" s="2"/>
      <c r="AE3" s="2"/>
    </row>
    <row r="4" spans="1:32" outlineLevel="1" x14ac:dyDescent="0.25">
      <c r="A4" s="66"/>
      <c r="B4" s="3"/>
      <c r="C4" s="4"/>
      <c r="D4" s="2"/>
      <c r="E4" s="2"/>
      <c r="F4" s="2"/>
      <c r="G4" s="2"/>
      <c r="H4" s="2"/>
      <c r="I4" s="2"/>
      <c r="J4" s="2"/>
      <c r="K4" s="2"/>
      <c r="L4" s="46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 t="s">
        <v>8</v>
      </c>
      <c r="AA4" s="2"/>
      <c r="AB4" s="46"/>
      <c r="AC4" s="2" t="s">
        <v>9</v>
      </c>
      <c r="AD4" s="2"/>
      <c r="AE4" s="2"/>
    </row>
    <row r="5" spans="1:32" outlineLevel="1" x14ac:dyDescent="0.25">
      <c r="A5" s="184"/>
      <c r="B5" s="7"/>
      <c r="C5" s="8"/>
      <c r="D5" s="6"/>
      <c r="E5" s="6"/>
      <c r="F5" s="6" t="s">
        <v>10</v>
      </c>
      <c r="G5" s="6"/>
      <c r="H5" s="6"/>
      <c r="I5" s="6"/>
      <c r="J5" s="6"/>
      <c r="K5" s="6"/>
      <c r="L5" s="8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86"/>
      <c r="AC5" s="6" t="s">
        <v>11</v>
      </c>
      <c r="AD5" s="6"/>
      <c r="AE5" s="6"/>
    </row>
    <row r="6" spans="1:32" outlineLevel="1" x14ac:dyDescent="0.25">
      <c r="A6" s="66"/>
      <c r="B6" s="3"/>
      <c r="C6" s="4"/>
      <c r="D6" s="2"/>
      <c r="E6" s="2"/>
      <c r="F6" s="2"/>
      <c r="G6" s="2"/>
      <c r="H6" s="2"/>
      <c r="I6" s="2"/>
      <c r="J6" s="2"/>
      <c r="K6" s="2"/>
      <c r="L6" s="46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46"/>
      <c r="AC6" s="2"/>
      <c r="AD6" s="2"/>
      <c r="AE6" s="2"/>
    </row>
    <row r="7" spans="1:32" ht="15.75" outlineLevel="1" x14ac:dyDescent="0.25">
      <c r="A7" s="66"/>
      <c r="B7" s="3"/>
      <c r="C7" s="4"/>
      <c r="D7" s="2"/>
      <c r="E7" s="2"/>
      <c r="F7" s="2"/>
      <c r="G7" s="2"/>
      <c r="H7" s="2"/>
      <c r="I7" s="2"/>
      <c r="J7" s="2"/>
      <c r="K7" s="2"/>
      <c r="L7" s="46"/>
      <c r="M7" s="2"/>
      <c r="N7" s="2"/>
      <c r="O7" s="2"/>
      <c r="P7" s="14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180" t="s">
        <v>521</v>
      </c>
    </row>
    <row r="8" spans="1:32" outlineLevel="1" x14ac:dyDescent="0.25">
      <c r="A8" s="66"/>
      <c r="B8" s="16" t="s">
        <v>12</v>
      </c>
      <c r="C8" s="4"/>
      <c r="D8" s="2"/>
      <c r="E8" s="2"/>
      <c r="F8" s="2"/>
      <c r="G8" s="2"/>
      <c r="H8" s="2"/>
      <c r="I8" s="2"/>
      <c r="J8" s="2"/>
      <c r="K8" s="2"/>
      <c r="L8" s="46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</row>
    <row r="9" spans="1:32" outlineLevel="1" x14ac:dyDescent="0.25">
      <c r="A9" s="66"/>
      <c r="B9" s="3"/>
      <c r="C9" s="4"/>
      <c r="D9" s="2"/>
      <c r="E9" s="2"/>
      <c r="F9" s="2"/>
      <c r="G9" s="2"/>
      <c r="H9" s="2"/>
      <c r="I9" s="2"/>
      <c r="J9" s="2"/>
      <c r="K9" s="2"/>
      <c r="L9" s="46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101"/>
      <c r="AA9" s="101"/>
      <c r="AB9" s="101"/>
      <c r="AC9" s="101"/>
      <c r="AD9" s="101"/>
      <c r="AE9" s="213"/>
    </row>
    <row r="10" spans="1:32" ht="21" customHeight="1" outlineLevel="1" x14ac:dyDescent="0.25"/>
    <row r="11" spans="1:32" ht="50.25" customHeight="1" x14ac:dyDescent="0.25">
      <c r="A11" s="273" t="s">
        <v>13</v>
      </c>
      <c r="B11" s="275" t="s">
        <v>14</v>
      </c>
      <c r="C11" s="276" t="s">
        <v>15</v>
      </c>
      <c r="D11" s="275" t="s">
        <v>16</v>
      </c>
      <c r="E11" s="275" t="s">
        <v>148</v>
      </c>
      <c r="F11" s="259" t="s">
        <v>18</v>
      </c>
      <c r="G11" s="275" t="s">
        <v>19</v>
      </c>
      <c r="H11" s="281" t="s">
        <v>20</v>
      </c>
      <c r="I11" s="282"/>
      <c r="J11" s="282"/>
      <c r="K11" s="282"/>
      <c r="L11" s="282"/>
      <c r="M11" s="282"/>
      <c r="N11" s="282"/>
      <c r="O11" s="282"/>
      <c r="P11" s="282"/>
      <c r="Q11" s="282"/>
      <c r="R11" s="283"/>
      <c r="S11" s="205"/>
      <c r="T11" s="284" t="s">
        <v>21</v>
      </c>
      <c r="U11" s="282"/>
      <c r="V11" s="282"/>
      <c r="W11" s="282"/>
      <c r="X11" s="282"/>
      <c r="Y11" s="282"/>
      <c r="Z11" s="282"/>
      <c r="AA11" s="282"/>
      <c r="AB11" s="282"/>
      <c r="AC11" s="282"/>
      <c r="AD11" s="283"/>
      <c r="AE11" s="276" t="s">
        <v>22</v>
      </c>
    </row>
    <row r="12" spans="1:32" ht="30" customHeight="1" x14ac:dyDescent="0.25">
      <c r="A12" s="274"/>
      <c r="B12" s="274"/>
      <c r="C12" s="277"/>
      <c r="D12" s="278"/>
      <c r="E12" s="278"/>
      <c r="F12" s="260"/>
      <c r="G12" s="279"/>
      <c r="H12" s="185" t="s">
        <v>23</v>
      </c>
      <c r="I12" s="200" t="s">
        <v>24</v>
      </c>
      <c r="J12" s="200" t="s">
        <v>25</v>
      </c>
      <c r="K12" s="200" t="s">
        <v>26</v>
      </c>
      <c r="L12" s="200" t="s">
        <v>27</v>
      </c>
      <c r="M12" s="200" t="s">
        <v>28</v>
      </c>
      <c r="N12" s="200" t="s">
        <v>29</v>
      </c>
      <c r="O12" s="200" t="s">
        <v>30</v>
      </c>
      <c r="P12" s="200" t="s">
        <v>31</v>
      </c>
      <c r="Q12" s="200" t="s">
        <v>32</v>
      </c>
      <c r="R12" s="200" t="s">
        <v>33</v>
      </c>
      <c r="S12" s="205"/>
      <c r="T12" s="206" t="s">
        <v>34</v>
      </c>
      <c r="U12" s="207" t="s">
        <v>35</v>
      </c>
      <c r="V12" s="207" t="s">
        <v>36</v>
      </c>
      <c r="W12" s="207" t="s">
        <v>37</v>
      </c>
      <c r="X12" s="207" t="s">
        <v>38</v>
      </c>
      <c r="Y12" s="207" t="s">
        <v>39</v>
      </c>
      <c r="Z12" s="207" t="s">
        <v>40</v>
      </c>
      <c r="AA12" s="207" t="s">
        <v>41</v>
      </c>
      <c r="AB12" s="200" t="s">
        <v>42</v>
      </c>
      <c r="AC12" s="200" t="s">
        <v>43</v>
      </c>
      <c r="AD12" s="214" t="s">
        <v>44</v>
      </c>
      <c r="AE12" s="277"/>
    </row>
    <row r="13" spans="1:32" ht="14.25" customHeight="1" x14ac:dyDescent="0.25">
      <c r="A13" s="186"/>
      <c r="B13" s="186"/>
      <c r="C13" s="187"/>
      <c r="D13" s="187"/>
      <c r="E13" s="187"/>
      <c r="F13" s="187"/>
      <c r="G13" s="187"/>
      <c r="H13" s="188"/>
      <c r="I13" s="201"/>
      <c r="J13" s="201"/>
      <c r="K13" s="201"/>
      <c r="L13" s="201"/>
      <c r="M13" s="201"/>
      <c r="N13" s="201"/>
      <c r="O13" s="201"/>
      <c r="P13" s="201"/>
      <c r="Q13" s="201"/>
      <c r="R13" s="201"/>
      <c r="S13" s="205"/>
      <c r="T13" s="208"/>
      <c r="U13" s="209"/>
      <c r="V13" s="209"/>
      <c r="W13" s="209"/>
      <c r="X13" s="209"/>
      <c r="Y13" s="209"/>
      <c r="Z13" s="209"/>
      <c r="AA13" s="209"/>
      <c r="AB13" s="201"/>
      <c r="AC13" s="201"/>
      <c r="AD13" s="215"/>
      <c r="AE13" s="187"/>
    </row>
    <row r="14" spans="1:32" ht="15.75" x14ac:dyDescent="0.25">
      <c r="A14" s="189">
        <v>1</v>
      </c>
      <c r="B14" s="190" t="s">
        <v>77</v>
      </c>
      <c r="C14" s="191" t="s">
        <v>149</v>
      </c>
      <c r="D14" s="189">
        <v>230</v>
      </c>
      <c r="E14" s="192" t="s">
        <v>61</v>
      </c>
      <c r="F14" s="189">
        <v>6</v>
      </c>
      <c r="G14" s="189">
        <v>4500</v>
      </c>
      <c r="H14" s="192">
        <v>44</v>
      </c>
      <c r="I14" s="192">
        <v>43.3</v>
      </c>
      <c r="J14" s="192">
        <v>42.6</v>
      </c>
      <c r="K14" s="192">
        <v>41.9</v>
      </c>
      <c r="L14" s="192">
        <v>41.2</v>
      </c>
      <c r="M14" s="192">
        <v>40.5</v>
      </c>
      <c r="N14" s="192">
        <v>39.799999999999997</v>
      </c>
      <c r="O14" s="192">
        <v>39.1</v>
      </c>
      <c r="P14" s="192">
        <v>38.4</v>
      </c>
      <c r="Q14" s="192">
        <v>37.700000000000003</v>
      </c>
      <c r="R14" s="192">
        <v>37</v>
      </c>
      <c r="S14" s="210"/>
      <c r="T14" s="195">
        <f>H14*$D14</f>
        <v>10120</v>
      </c>
      <c r="U14" s="195">
        <f t="shared" ref="U14:AD29" si="0">I14*$D14</f>
        <v>9959</v>
      </c>
      <c r="V14" s="195">
        <f t="shared" si="0"/>
        <v>9798</v>
      </c>
      <c r="W14" s="195">
        <f t="shared" si="0"/>
        <v>9637</v>
      </c>
      <c r="X14" s="195">
        <f t="shared" si="0"/>
        <v>9476</v>
      </c>
      <c r="Y14" s="195">
        <f t="shared" si="0"/>
        <v>9315</v>
      </c>
      <c r="Z14" s="195">
        <f t="shared" si="0"/>
        <v>9154</v>
      </c>
      <c r="AA14" s="195">
        <f t="shared" si="0"/>
        <v>8993</v>
      </c>
      <c r="AB14" s="195">
        <f t="shared" si="0"/>
        <v>8832</v>
      </c>
      <c r="AC14" s="195">
        <f>Q14*$D14</f>
        <v>8671</v>
      </c>
      <c r="AD14" s="195">
        <f>R14*$D14</f>
        <v>8510</v>
      </c>
      <c r="AE14" s="104" t="s">
        <v>53</v>
      </c>
    </row>
    <row r="15" spans="1:32" ht="15.75" x14ac:dyDescent="0.25">
      <c r="A15" s="189">
        <v>2</v>
      </c>
      <c r="B15" s="190" t="s">
        <v>77</v>
      </c>
      <c r="C15" s="105" t="s">
        <v>150</v>
      </c>
      <c r="D15" s="189">
        <v>230</v>
      </c>
      <c r="E15" s="192" t="s">
        <v>61</v>
      </c>
      <c r="F15" s="77">
        <v>25</v>
      </c>
      <c r="G15" s="77">
        <v>6000</v>
      </c>
      <c r="H15" s="79">
        <v>113</v>
      </c>
      <c r="I15" s="79">
        <v>112.5</v>
      </c>
      <c r="J15" s="79">
        <v>112</v>
      </c>
      <c r="K15" s="79">
        <v>111.5</v>
      </c>
      <c r="L15" s="79">
        <v>111</v>
      </c>
      <c r="M15" s="79">
        <v>110.5</v>
      </c>
      <c r="N15" s="79">
        <v>110</v>
      </c>
      <c r="O15" s="79">
        <v>109.5</v>
      </c>
      <c r="P15" s="79">
        <v>109</v>
      </c>
      <c r="Q15" s="79">
        <v>108.5</v>
      </c>
      <c r="R15" s="79">
        <v>108</v>
      </c>
      <c r="S15" s="118"/>
      <c r="T15" s="195">
        <f>H15*$D15</f>
        <v>25990</v>
      </c>
      <c r="U15" s="195">
        <f t="shared" si="0"/>
        <v>25875</v>
      </c>
      <c r="V15" s="195">
        <f t="shared" si="0"/>
        <v>25760</v>
      </c>
      <c r="W15" s="195">
        <f t="shared" si="0"/>
        <v>25645</v>
      </c>
      <c r="X15" s="195">
        <f t="shared" si="0"/>
        <v>25530</v>
      </c>
      <c r="Y15" s="195">
        <f t="shared" si="0"/>
        <v>25415</v>
      </c>
      <c r="Z15" s="195">
        <f t="shared" si="0"/>
        <v>25300</v>
      </c>
      <c r="AA15" s="195">
        <f t="shared" si="0"/>
        <v>25185</v>
      </c>
      <c r="AB15" s="195">
        <f t="shared" si="0"/>
        <v>25070</v>
      </c>
      <c r="AC15" s="195">
        <f>Q15*$D15</f>
        <v>24955</v>
      </c>
      <c r="AD15" s="195">
        <f>R15*$D15</f>
        <v>24840</v>
      </c>
      <c r="AE15" s="104" t="s">
        <v>53</v>
      </c>
    </row>
    <row r="16" spans="1:32" ht="15.75" x14ac:dyDescent="0.25">
      <c r="A16" s="189">
        <v>3</v>
      </c>
      <c r="B16" s="190" t="s">
        <v>77</v>
      </c>
      <c r="C16" s="105" t="s">
        <v>51</v>
      </c>
      <c r="D16" s="189">
        <v>230</v>
      </c>
      <c r="E16" s="190" t="s">
        <v>61</v>
      </c>
      <c r="F16" s="193">
        <v>6</v>
      </c>
      <c r="G16" s="193">
        <v>3000</v>
      </c>
      <c r="H16" s="79">
        <v>40</v>
      </c>
      <c r="I16" s="79">
        <v>39.299999999999997</v>
      </c>
      <c r="J16" s="79">
        <v>38.6</v>
      </c>
      <c r="K16" s="79">
        <v>37.9</v>
      </c>
      <c r="L16" s="79">
        <v>37.200000000000003</v>
      </c>
      <c r="M16" s="79">
        <v>36.5</v>
      </c>
      <c r="N16" s="79">
        <v>35.799999999999997</v>
      </c>
      <c r="O16" s="79">
        <v>35.1</v>
      </c>
      <c r="P16" s="79">
        <v>34.4</v>
      </c>
      <c r="Q16" s="79">
        <v>33.700000000000003</v>
      </c>
      <c r="R16" s="79">
        <v>33</v>
      </c>
      <c r="S16" s="118"/>
      <c r="T16" s="195">
        <f t="shared" ref="T16:AD50" si="1">H16*$D16</f>
        <v>9200</v>
      </c>
      <c r="U16" s="195">
        <f t="shared" si="0"/>
        <v>9039</v>
      </c>
      <c r="V16" s="195">
        <f t="shared" si="0"/>
        <v>8878</v>
      </c>
      <c r="W16" s="195">
        <f t="shared" si="0"/>
        <v>8717</v>
      </c>
      <c r="X16" s="195">
        <f t="shared" si="0"/>
        <v>8556</v>
      </c>
      <c r="Y16" s="195">
        <f t="shared" si="0"/>
        <v>8395</v>
      </c>
      <c r="Z16" s="195">
        <f t="shared" si="0"/>
        <v>8234</v>
      </c>
      <c r="AA16" s="195">
        <f t="shared" si="0"/>
        <v>8073</v>
      </c>
      <c r="AB16" s="195">
        <f t="shared" si="0"/>
        <v>7912</v>
      </c>
      <c r="AC16" s="195">
        <f t="shared" si="0"/>
        <v>7751</v>
      </c>
      <c r="AD16" s="195">
        <f t="shared" si="0"/>
        <v>7590</v>
      </c>
      <c r="AE16" s="104" t="s">
        <v>53</v>
      </c>
      <c r="AF16" s="216"/>
    </row>
    <row r="17" spans="1:32" ht="15.75" x14ac:dyDescent="0.25">
      <c r="A17" s="189">
        <v>4</v>
      </c>
      <c r="B17" s="190" t="s">
        <v>77</v>
      </c>
      <c r="C17" s="105" t="s">
        <v>151</v>
      </c>
      <c r="D17" s="193">
        <v>250</v>
      </c>
      <c r="E17" s="190" t="s">
        <v>61</v>
      </c>
      <c r="F17" s="193">
        <v>10</v>
      </c>
      <c r="G17" s="193">
        <v>3000</v>
      </c>
      <c r="H17" s="79">
        <v>51</v>
      </c>
      <c r="I17" s="79">
        <f>H17-0.5</f>
        <v>50.5</v>
      </c>
      <c r="J17" s="79">
        <f t="shared" ref="J17:R17" si="2">I17-0.5</f>
        <v>50</v>
      </c>
      <c r="K17" s="79">
        <f t="shared" si="2"/>
        <v>49.5</v>
      </c>
      <c r="L17" s="79">
        <f t="shared" si="2"/>
        <v>49</v>
      </c>
      <c r="M17" s="79">
        <f t="shared" si="2"/>
        <v>48.5</v>
      </c>
      <c r="N17" s="79">
        <f t="shared" si="2"/>
        <v>48</v>
      </c>
      <c r="O17" s="79">
        <f t="shared" si="2"/>
        <v>47.5</v>
      </c>
      <c r="P17" s="79">
        <f t="shared" si="2"/>
        <v>47</v>
      </c>
      <c r="Q17" s="79">
        <f t="shared" si="2"/>
        <v>46.5</v>
      </c>
      <c r="R17" s="79">
        <f t="shared" si="2"/>
        <v>46</v>
      </c>
      <c r="S17" s="118"/>
      <c r="T17" s="195">
        <f t="shared" si="1"/>
        <v>12750</v>
      </c>
      <c r="U17" s="195">
        <f t="shared" si="0"/>
        <v>12625</v>
      </c>
      <c r="V17" s="195">
        <f t="shared" si="0"/>
        <v>12500</v>
      </c>
      <c r="W17" s="195">
        <f t="shared" si="0"/>
        <v>12375</v>
      </c>
      <c r="X17" s="195">
        <f t="shared" si="0"/>
        <v>12250</v>
      </c>
      <c r="Y17" s="195">
        <f t="shared" si="0"/>
        <v>12125</v>
      </c>
      <c r="Z17" s="195">
        <f t="shared" si="0"/>
        <v>12000</v>
      </c>
      <c r="AA17" s="195">
        <f t="shared" si="0"/>
        <v>11875</v>
      </c>
      <c r="AB17" s="195">
        <f t="shared" si="0"/>
        <v>11750</v>
      </c>
      <c r="AC17" s="195">
        <f t="shared" si="0"/>
        <v>11625</v>
      </c>
      <c r="AD17" s="195">
        <f t="shared" si="0"/>
        <v>11500</v>
      </c>
      <c r="AE17" s="104" t="s">
        <v>53</v>
      </c>
      <c r="AF17" s="216"/>
    </row>
    <row r="18" spans="1:32" ht="15.75" x14ac:dyDescent="0.25">
      <c r="A18" s="189">
        <v>5</v>
      </c>
      <c r="B18" s="190" t="s">
        <v>77</v>
      </c>
      <c r="C18" s="105" t="s">
        <v>152</v>
      </c>
      <c r="D18" s="193">
        <v>230</v>
      </c>
      <c r="E18" s="192" t="s">
        <v>47</v>
      </c>
      <c r="F18" s="77">
        <v>10</v>
      </c>
      <c r="G18" s="76">
        <v>4500</v>
      </c>
      <c r="H18" s="79">
        <f t="shared" ref="H18:P19" si="3">I18+0.5</f>
        <v>63</v>
      </c>
      <c r="I18" s="79">
        <f t="shared" si="3"/>
        <v>62.5</v>
      </c>
      <c r="J18" s="79">
        <f t="shared" si="3"/>
        <v>62</v>
      </c>
      <c r="K18" s="79">
        <f t="shared" si="3"/>
        <v>61.5</v>
      </c>
      <c r="L18" s="79">
        <f t="shared" si="3"/>
        <v>61</v>
      </c>
      <c r="M18" s="79">
        <f t="shared" si="3"/>
        <v>60.5</v>
      </c>
      <c r="N18" s="79">
        <f t="shared" si="3"/>
        <v>60</v>
      </c>
      <c r="O18" s="79">
        <f t="shared" si="3"/>
        <v>59.5</v>
      </c>
      <c r="P18" s="79">
        <f t="shared" si="3"/>
        <v>59</v>
      </c>
      <c r="Q18" s="79">
        <f>R18+0.5</f>
        <v>58.5</v>
      </c>
      <c r="R18" s="79">
        <v>58</v>
      </c>
      <c r="S18" s="118"/>
      <c r="T18" s="195">
        <f t="shared" si="1"/>
        <v>14490</v>
      </c>
      <c r="U18" s="195">
        <f t="shared" si="0"/>
        <v>14375</v>
      </c>
      <c r="V18" s="195">
        <f t="shared" si="0"/>
        <v>14260</v>
      </c>
      <c r="W18" s="195">
        <f t="shared" si="0"/>
        <v>14145</v>
      </c>
      <c r="X18" s="195">
        <f t="shared" si="0"/>
        <v>14030</v>
      </c>
      <c r="Y18" s="195">
        <f t="shared" si="0"/>
        <v>13915</v>
      </c>
      <c r="Z18" s="195">
        <f t="shared" si="0"/>
        <v>13800</v>
      </c>
      <c r="AA18" s="195">
        <f t="shared" si="0"/>
        <v>13685</v>
      </c>
      <c r="AB18" s="195">
        <f t="shared" si="0"/>
        <v>13570</v>
      </c>
      <c r="AC18" s="195">
        <f t="shared" si="0"/>
        <v>13455</v>
      </c>
      <c r="AD18" s="195">
        <f t="shared" si="0"/>
        <v>13340</v>
      </c>
      <c r="AE18" s="104" t="s">
        <v>53</v>
      </c>
    </row>
    <row r="19" spans="1:32" ht="15.75" x14ac:dyDescent="0.25">
      <c r="A19" s="189">
        <v>6</v>
      </c>
      <c r="B19" s="190" t="s">
        <v>77</v>
      </c>
      <c r="C19" s="105" t="s">
        <v>153</v>
      </c>
      <c r="D19" s="193">
        <v>230</v>
      </c>
      <c r="E19" s="192" t="s">
        <v>47</v>
      </c>
      <c r="F19" s="77">
        <v>10</v>
      </c>
      <c r="G19" s="76">
        <v>4500</v>
      </c>
      <c r="H19" s="79">
        <f t="shared" si="3"/>
        <v>63</v>
      </c>
      <c r="I19" s="79">
        <f t="shared" si="3"/>
        <v>62.5</v>
      </c>
      <c r="J19" s="79">
        <f t="shared" si="3"/>
        <v>62</v>
      </c>
      <c r="K19" s="79">
        <f t="shared" si="3"/>
        <v>61.5</v>
      </c>
      <c r="L19" s="79">
        <f t="shared" si="3"/>
        <v>61</v>
      </c>
      <c r="M19" s="79">
        <f t="shared" si="3"/>
        <v>60.5</v>
      </c>
      <c r="N19" s="79">
        <f t="shared" si="3"/>
        <v>60</v>
      </c>
      <c r="O19" s="79">
        <f t="shared" si="3"/>
        <v>59.5</v>
      </c>
      <c r="P19" s="79">
        <f t="shared" si="3"/>
        <v>59</v>
      </c>
      <c r="Q19" s="79">
        <f>R19+0.5</f>
        <v>58.5</v>
      </c>
      <c r="R19" s="79">
        <v>58</v>
      </c>
      <c r="S19" s="118"/>
      <c r="T19" s="195">
        <f t="shared" si="1"/>
        <v>14490</v>
      </c>
      <c r="U19" s="195">
        <f t="shared" si="0"/>
        <v>14375</v>
      </c>
      <c r="V19" s="195">
        <f t="shared" si="0"/>
        <v>14260</v>
      </c>
      <c r="W19" s="195">
        <f t="shared" si="0"/>
        <v>14145</v>
      </c>
      <c r="X19" s="195">
        <f t="shared" si="0"/>
        <v>14030</v>
      </c>
      <c r="Y19" s="195">
        <f t="shared" si="0"/>
        <v>13915</v>
      </c>
      <c r="Z19" s="195">
        <f t="shared" si="0"/>
        <v>13800</v>
      </c>
      <c r="AA19" s="195">
        <f t="shared" si="0"/>
        <v>13685</v>
      </c>
      <c r="AB19" s="195">
        <f t="shared" si="0"/>
        <v>13570</v>
      </c>
      <c r="AC19" s="195">
        <f t="shared" si="0"/>
        <v>13455</v>
      </c>
      <c r="AD19" s="195">
        <f t="shared" si="0"/>
        <v>13340</v>
      </c>
      <c r="AE19" s="104" t="s">
        <v>53</v>
      </c>
    </row>
    <row r="20" spans="1:32" ht="15.75" x14ac:dyDescent="0.25">
      <c r="A20" s="189">
        <v>7</v>
      </c>
      <c r="B20" s="190" t="s">
        <v>77</v>
      </c>
      <c r="C20" s="105" t="s">
        <v>154</v>
      </c>
      <c r="D20" s="193">
        <v>230</v>
      </c>
      <c r="E20" s="192" t="s">
        <v>61</v>
      </c>
      <c r="F20" s="77">
        <v>4</v>
      </c>
      <c r="G20" s="77">
        <v>3000</v>
      </c>
      <c r="H20" s="79">
        <v>37</v>
      </c>
      <c r="I20" s="79">
        <v>36.299999999999997</v>
      </c>
      <c r="J20" s="79">
        <v>35.6</v>
      </c>
      <c r="K20" s="79">
        <v>34.9</v>
      </c>
      <c r="L20" s="79">
        <v>34.200000000000003</v>
      </c>
      <c r="M20" s="79">
        <v>33.5</v>
      </c>
      <c r="N20" s="79">
        <v>32.799999999999997</v>
      </c>
      <c r="O20" s="79">
        <v>32.1</v>
      </c>
      <c r="P20" s="79">
        <v>31.4</v>
      </c>
      <c r="Q20" s="79">
        <v>30.7</v>
      </c>
      <c r="R20" s="79">
        <v>30</v>
      </c>
      <c r="S20" s="118"/>
      <c r="T20" s="195">
        <f t="shared" si="1"/>
        <v>8510</v>
      </c>
      <c r="U20" s="195">
        <f t="shared" si="0"/>
        <v>8349</v>
      </c>
      <c r="V20" s="195">
        <f t="shared" si="0"/>
        <v>8188</v>
      </c>
      <c r="W20" s="195">
        <f t="shared" si="0"/>
        <v>8027</v>
      </c>
      <c r="X20" s="195">
        <f t="shared" si="0"/>
        <v>7866</v>
      </c>
      <c r="Y20" s="195">
        <f t="shared" si="0"/>
        <v>7705</v>
      </c>
      <c r="Z20" s="195">
        <f t="shared" si="0"/>
        <v>7544</v>
      </c>
      <c r="AA20" s="195">
        <f t="shared" si="0"/>
        <v>7383</v>
      </c>
      <c r="AB20" s="195">
        <f t="shared" si="0"/>
        <v>7222</v>
      </c>
      <c r="AC20" s="195">
        <f t="shared" si="0"/>
        <v>7061</v>
      </c>
      <c r="AD20" s="195">
        <f t="shared" si="0"/>
        <v>6900</v>
      </c>
      <c r="AE20" s="104" t="s">
        <v>53</v>
      </c>
      <c r="AF20" s="216"/>
    </row>
    <row r="21" spans="1:32" ht="15.75" x14ac:dyDescent="0.25">
      <c r="A21" s="189">
        <v>8</v>
      </c>
      <c r="B21" s="190" t="s">
        <v>77</v>
      </c>
      <c r="C21" s="105" t="s">
        <v>155</v>
      </c>
      <c r="D21" s="193">
        <v>250</v>
      </c>
      <c r="E21" s="192" t="s">
        <v>61</v>
      </c>
      <c r="F21" s="77">
        <v>10</v>
      </c>
      <c r="G21" s="77">
        <v>8000</v>
      </c>
      <c r="H21" s="79">
        <f t="shared" ref="H21:Q26" si="4">I21+0.5</f>
        <v>68</v>
      </c>
      <c r="I21" s="79">
        <f t="shared" si="4"/>
        <v>67.5</v>
      </c>
      <c r="J21" s="79">
        <f t="shared" si="4"/>
        <v>67</v>
      </c>
      <c r="K21" s="79">
        <f t="shared" si="4"/>
        <v>66.5</v>
      </c>
      <c r="L21" s="79">
        <f t="shared" si="4"/>
        <v>66</v>
      </c>
      <c r="M21" s="79">
        <f t="shared" si="4"/>
        <v>65.5</v>
      </c>
      <c r="N21" s="79">
        <f t="shared" si="4"/>
        <v>65</v>
      </c>
      <c r="O21" s="79">
        <f t="shared" si="4"/>
        <v>64.5</v>
      </c>
      <c r="P21" s="79">
        <f t="shared" si="4"/>
        <v>64</v>
      </c>
      <c r="Q21" s="79">
        <f t="shared" si="4"/>
        <v>63.5</v>
      </c>
      <c r="R21" s="79">
        <v>63</v>
      </c>
      <c r="S21" s="118"/>
      <c r="T21" s="195">
        <f t="shared" si="1"/>
        <v>17000</v>
      </c>
      <c r="U21" s="195">
        <f t="shared" si="0"/>
        <v>16875</v>
      </c>
      <c r="V21" s="195">
        <f t="shared" si="0"/>
        <v>16750</v>
      </c>
      <c r="W21" s="195">
        <f t="shared" si="0"/>
        <v>16625</v>
      </c>
      <c r="X21" s="195">
        <f t="shared" si="0"/>
        <v>16500</v>
      </c>
      <c r="Y21" s="195">
        <f t="shared" si="0"/>
        <v>16375</v>
      </c>
      <c r="Z21" s="195">
        <f t="shared" si="0"/>
        <v>16250</v>
      </c>
      <c r="AA21" s="195">
        <f t="shared" si="0"/>
        <v>16125</v>
      </c>
      <c r="AB21" s="195">
        <f t="shared" si="0"/>
        <v>16000</v>
      </c>
      <c r="AC21" s="195">
        <f t="shared" si="0"/>
        <v>15875</v>
      </c>
      <c r="AD21" s="195">
        <f t="shared" si="0"/>
        <v>15750</v>
      </c>
      <c r="AE21" s="104" t="s">
        <v>53</v>
      </c>
    </row>
    <row r="22" spans="1:32" ht="15.75" x14ac:dyDescent="0.25">
      <c r="A22" s="189">
        <v>9</v>
      </c>
      <c r="B22" s="190" t="s">
        <v>77</v>
      </c>
      <c r="C22" s="105" t="s">
        <v>156</v>
      </c>
      <c r="D22" s="193">
        <v>230</v>
      </c>
      <c r="E22" s="192" t="s">
        <v>47</v>
      </c>
      <c r="F22" s="77">
        <v>10</v>
      </c>
      <c r="G22" s="76">
        <v>4500</v>
      </c>
      <c r="H22" s="79">
        <f t="shared" si="4"/>
        <v>63</v>
      </c>
      <c r="I22" s="79">
        <f t="shared" si="4"/>
        <v>62.5</v>
      </c>
      <c r="J22" s="79">
        <f t="shared" si="4"/>
        <v>62</v>
      </c>
      <c r="K22" s="79">
        <f t="shared" si="4"/>
        <v>61.5</v>
      </c>
      <c r="L22" s="79">
        <f t="shared" si="4"/>
        <v>61</v>
      </c>
      <c r="M22" s="79">
        <f t="shared" si="4"/>
        <v>60.5</v>
      </c>
      <c r="N22" s="79">
        <f t="shared" si="4"/>
        <v>60</v>
      </c>
      <c r="O22" s="79">
        <f t="shared" si="4"/>
        <v>59.5</v>
      </c>
      <c r="P22" s="79">
        <f t="shared" si="4"/>
        <v>59</v>
      </c>
      <c r="Q22" s="79">
        <f t="shared" si="4"/>
        <v>58.5</v>
      </c>
      <c r="R22" s="79">
        <v>58</v>
      </c>
      <c r="S22" s="118"/>
      <c r="T22" s="195">
        <f t="shared" si="1"/>
        <v>14490</v>
      </c>
      <c r="U22" s="195">
        <f t="shared" si="0"/>
        <v>14375</v>
      </c>
      <c r="V22" s="195">
        <f t="shared" si="0"/>
        <v>14260</v>
      </c>
      <c r="W22" s="195">
        <f t="shared" si="0"/>
        <v>14145</v>
      </c>
      <c r="X22" s="195">
        <f t="shared" si="0"/>
        <v>14030</v>
      </c>
      <c r="Y22" s="195">
        <f t="shared" si="0"/>
        <v>13915</v>
      </c>
      <c r="Z22" s="195">
        <f t="shared" si="0"/>
        <v>13800</v>
      </c>
      <c r="AA22" s="195">
        <f t="shared" si="0"/>
        <v>13685</v>
      </c>
      <c r="AB22" s="195">
        <f t="shared" si="0"/>
        <v>13570</v>
      </c>
      <c r="AC22" s="195">
        <f t="shared" si="0"/>
        <v>13455</v>
      </c>
      <c r="AD22" s="195">
        <f t="shared" si="0"/>
        <v>13340</v>
      </c>
      <c r="AE22" s="104" t="s">
        <v>53</v>
      </c>
    </row>
    <row r="23" spans="1:32" ht="15.75" x14ac:dyDescent="0.25">
      <c r="A23" s="189">
        <v>10</v>
      </c>
      <c r="B23" s="190" t="s">
        <v>77</v>
      </c>
      <c r="C23" s="105" t="s">
        <v>157</v>
      </c>
      <c r="D23" s="193">
        <v>230</v>
      </c>
      <c r="E23" s="192" t="s">
        <v>61</v>
      </c>
      <c r="F23" s="77">
        <v>25</v>
      </c>
      <c r="G23" s="77">
        <v>4000</v>
      </c>
      <c r="H23" s="79">
        <f t="shared" si="4"/>
        <v>86</v>
      </c>
      <c r="I23" s="79">
        <f t="shared" si="4"/>
        <v>85.5</v>
      </c>
      <c r="J23" s="79">
        <f t="shared" si="4"/>
        <v>85</v>
      </c>
      <c r="K23" s="79">
        <f t="shared" si="4"/>
        <v>84.5</v>
      </c>
      <c r="L23" s="79">
        <f t="shared" si="4"/>
        <v>84</v>
      </c>
      <c r="M23" s="79">
        <f t="shared" si="4"/>
        <v>83.5</v>
      </c>
      <c r="N23" s="79">
        <f t="shared" si="4"/>
        <v>83</v>
      </c>
      <c r="O23" s="79">
        <f t="shared" si="4"/>
        <v>82.5</v>
      </c>
      <c r="P23" s="79">
        <f t="shared" si="4"/>
        <v>82</v>
      </c>
      <c r="Q23" s="79">
        <f t="shared" si="4"/>
        <v>81.5</v>
      </c>
      <c r="R23" s="79">
        <v>81</v>
      </c>
      <c r="S23" s="118"/>
      <c r="T23" s="195">
        <f t="shared" si="1"/>
        <v>19780</v>
      </c>
      <c r="U23" s="195">
        <f t="shared" si="0"/>
        <v>19665</v>
      </c>
      <c r="V23" s="195">
        <f t="shared" si="0"/>
        <v>19550</v>
      </c>
      <c r="W23" s="195">
        <f t="shared" si="0"/>
        <v>19435</v>
      </c>
      <c r="X23" s="195">
        <f t="shared" si="0"/>
        <v>19320</v>
      </c>
      <c r="Y23" s="195">
        <f t="shared" si="0"/>
        <v>19205</v>
      </c>
      <c r="Z23" s="195">
        <f t="shared" si="0"/>
        <v>19090</v>
      </c>
      <c r="AA23" s="195">
        <f t="shared" si="0"/>
        <v>18975</v>
      </c>
      <c r="AB23" s="195">
        <f t="shared" si="0"/>
        <v>18860</v>
      </c>
      <c r="AC23" s="195">
        <f t="shared" si="0"/>
        <v>18745</v>
      </c>
      <c r="AD23" s="195">
        <f t="shared" si="0"/>
        <v>18630</v>
      </c>
      <c r="AE23" s="104" t="s">
        <v>53</v>
      </c>
      <c r="AF23" s="216"/>
    </row>
    <row r="24" spans="1:32" ht="15.75" x14ac:dyDescent="0.25">
      <c r="A24" s="189">
        <v>11</v>
      </c>
      <c r="B24" s="190" t="s">
        <v>77</v>
      </c>
      <c r="C24" s="105" t="s">
        <v>158</v>
      </c>
      <c r="D24" s="193">
        <v>230</v>
      </c>
      <c r="E24" s="192" t="s">
        <v>61</v>
      </c>
      <c r="F24" s="77">
        <v>30</v>
      </c>
      <c r="G24" s="77">
        <v>10000</v>
      </c>
      <c r="H24" s="79">
        <f t="shared" si="4"/>
        <v>125</v>
      </c>
      <c r="I24" s="79">
        <f t="shared" si="4"/>
        <v>124.5</v>
      </c>
      <c r="J24" s="79">
        <f t="shared" si="4"/>
        <v>124</v>
      </c>
      <c r="K24" s="79">
        <f t="shared" si="4"/>
        <v>123.5</v>
      </c>
      <c r="L24" s="79">
        <f t="shared" si="4"/>
        <v>123</v>
      </c>
      <c r="M24" s="79">
        <f t="shared" si="4"/>
        <v>122.5</v>
      </c>
      <c r="N24" s="79">
        <f t="shared" si="4"/>
        <v>122</v>
      </c>
      <c r="O24" s="79">
        <f t="shared" si="4"/>
        <v>121.5</v>
      </c>
      <c r="P24" s="79">
        <f t="shared" si="4"/>
        <v>121</v>
      </c>
      <c r="Q24" s="79">
        <f t="shared" si="4"/>
        <v>120.5</v>
      </c>
      <c r="R24" s="79">
        <v>120</v>
      </c>
      <c r="S24" s="118"/>
      <c r="T24" s="195">
        <f t="shared" si="1"/>
        <v>28750</v>
      </c>
      <c r="U24" s="195">
        <f t="shared" si="0"/>
        <v>28635</v>
      </c>
      <c r="V24" s="195">
        <f t="shared" si="0"/>
        <v>28520</v>
      </c>
      <c r="W24" s="195">
        <f t="shared" si="0"/>
        <v>28405</v>
      </c>
      <c r="X24" s="195">
        <f t="shared" si="0"/>
        <v>28290</v>
      </c>
      <c r="Y24" s="195">
        <f t="shared" si="0"/>
        <v>28175</v>
      </c>
      <c r="Z24" s="195">
        <f t="shared" si="0"/>
        <v>28060</v>
      </c>
      <c r="AA24" s="195">
        <f t="shared" si="0"/>
        <v>27945</v>
      </c>
      <c r="AB24" s="195">
        <f t="shared" si="0"/>
        <v>27830</v>
      </c>
      <c r="AC24" s="195">
        <f t="shared" si="0"/>
        <v>27715</v>
      </c>
      <c r="AD24" s="195">
        <f t="shared" si="0"/>
        <v>27600</v>
      </c>
      <c r="AE24" s="104" t="s">
        <v>53</v>
      </c>
    </row>
    <row r="25" spans="1:32" ht="15.75" x14ac:dyDescent="0.25">
      <c r="A25" s="189">
        <v>12</v>
      </c>
      <c r="B25" s="190" t="s">
        <v>77</v>
      </c>
      <c r="C25" s="105" t="s">
        <v>159</v>
      </c>
      <c r="D25" s="193">
        <v>230</v>
      </c>
      <c r="E25" s="192" t="s">
        <v>61</v>
      </c>
      <c r="F25" s="77">
        <v>25</v>
      </c>
      <c r="G25" s="77">
        <v>4000</v>
      </c>
      <c r="H25" s="79">
        <f t="shared" si="4"/>
        <v>86</v>
      </c>
      <c r="I25" s="79">
        <f t="shared" si="4"/>
        <v>85.5</v>
      </c>
      <c r="J25" s="79">
        <f t="shared" si="4"/>
        <v>85</v>
      </c>
      <c r="K25" s="79">
        <f t="shared" si="4"/>
        <v>84.5</v>
      </c>
      <c r="L25" s="79">
        <f t="shared" si="4"/>
        <v>84</v>
      </c>
      <c r="M25" s="79">
        <f t="shared" si="4"/>
        <v>83.5</v>
      </c>
      <c r="N25" s="79">
        <f t="shared" si="4"/>
        <v>83</v>
      </c>
      <c r="O25" s="79">
        <f t="shared" si="4"/>
        <v>82.5</v>
      </c>
      <c r="P25" s="79">
        <f t="shared" si="4"/>
        <v>82</v>
      </c>
      <c r="Q25" s="79">
        <f t="shared" si="4"/>
        <v>81.5</v>
      </c>
      <c r="R25" s="79">
        <v>81</v>
      </c>
      <c r="S25" s="118"/>
      <c r="T25" s="195">
        <f t="shared" si="1"/>
        <v>19780</v>
      </c>
      <c r="U25" s="195">
        <f t="shared" si="0"/>
        <v>19665</v>
      </c>
      <c r="V25" s="195">
        <f t="shared" si="0"/>
        <v>19550</v>
      </c>
      <c r="W25" s="195">
        <f t="shared" si="0"/>
        <v>19435</v>
      </c>
      <c r="X25" s="195">
        <f t="shared" si="0"/>
        <v>19320</v>
      </c>
      <c r="Y25" s="195">
        <f t="shared" si="0"/>
        <v>19205</v>
      </c>
      <c r="Z25" s="195">
        <f t="shared" si="0"/>
        <v>19090</v>
      </c>
      <c r="AA25" s="195">
        <f t="shared" si="0"/>
        <v>18975</v>
      </c>
      <c r="AB25" s="195">
        <f t="shared" si="0"/>
        <v>18860</v>
      </c>
      <c r="AC25" s="195">
        <f t="shared" si="0"/>
        <v>18745</v>
      </c>
      <c r="AD25" s="195">
        <f t="shared" si="0"/>
        <v>18630</v>
      </c>
      <c r="AE25" s="104" t="s">
        <v>53</v>
      </c>
      <c r="AF25" s="216"/>
    </row>
    <row r="26" spans="1:32" ht="15.75" x14ac:dyDescent="0.25">
      <c r="A26" s="189">
        <v>13</v>
      </c>
      <c r="B26" s="190" t="s">
        <v>77</v>
      </c>
      <c r="C26" s="194" t="s">
        <v>45</v>
      </c>
      <c r="D26" s="193">
        <v>230</v>
      </c>
      <c r="E26" s="192" t="s">
        <v>61</v>
      </c>
      <c r="F26" s="77">
        <v>5</v>
      </c>
      <c r="G26" s="77">
        <v>3000</v>
      </c>
      <c r="H26" s="79">
        <v>31</v>
      </c>
      <c r="I26" s="79">
        <f t="shared" si="4"/>
        <v>26.5</v>
      </c>
      <c r="J26" s="79">
        <f t="shared" si="4"/>
        <v>26</v>
      </c>
      <c r="K26" s="79">
        <f t="shared" si="4"/>
        <v>25.5</v>
      </c>
      <c r="L26" s="79">
        <f t="shared" si="4"/>
        <v>25</v>
      </c>
      <c r="M26" s="79">
        <f t="shared" si="4"/>
        <v>24.5</v>
      </c>
      <c r="N26" s="79">
        <f t="shared" si="4"/>
        <v>24</v>
      </c>
      <c r="O26" s="79">
        <f t="shared" si="4"/>
        <v>23.5</v>
      </c>
      <c r="P26" s="79">
        <f t="shared" si="4"/>
        <v>23</v>
      </c>
      <c r="Q26" s="79">
        <f t="shared" si="4"/>
        <v>22.5</v>
      </c>
      <c r="R26" s="79">
        <v>22</v>
      </c>
      <c r="S26" s="118"/>
      <c r="T26" s="195">
        <f t="shared" si="1"/>
        <v>7130</v>
      </c>
      <c r="U26" s="195">
        <f t="shared" si="0"/>
        <v>6095</v>
      </c>
      <c r="V26" s="195">
        <f t="shared" si="0"/>
        <v>5980</v>
      </c>
      <c r="W26" s="195">
        <f t="shared" si="0"/>
        <v>5865</v>
      </c>
      <c r="X26" s="195">
        <f t="shared" si="0"/>
        <v>5750</v>
      </c>
      <c r="Y26" s="195">
        <f t="shared" si="0"/>
        <v>5635</v>
      </c>
      <c r="Z26" s="195">
        <f t="shared" si="0"/>
        <v>5520</v>
      </c>
      <c r="AA26" s="195">
        <f t="shared" si="0"/>
        <v>5405</v>
      </c>
      <c r="AB26" s="195">
        <f t="shared" si="0"/>
        <v>5290</v>
      </c>
      <c r="AC26" s="195">
        <f t="shared" si="0"/>
        <v>5175</v>
      </c>
      <c r="AD26" s="195">
        <f t="shared" si="0"/>
        <v>5060</v>
      </c>
      <c r="AE26" s="104" t="s">
        <v>53</v>
      </c>
    </row>
    <row r="27" spans="1:32" ht="15.75" x14ac:dyDescent="0.25">
      <c r="A27" s="189">
        <v>14</v>
      </c>
      <c r="B27" s="190" t="s">
        <v>77</v>
      </c>
      <c r="C27" s="194" t="s">
        <v>71</v>
      </c>
      <c r="D27" s="193">
        <v>230</v>
      </c>
      <c r="E27" s="192" t="s">
        <v>61</v>
      </c>
      <c r="F27" s="195">
        <v>6</v>
      </c>
      <c r="G27" s="195">
        <v>4500</v>
      </c>
      <c r="H27" s="192">
        <v>49</v>
      </c>
      <c r="I27" s="192">
        <v>48.3</v>
      </c>
      <c r="J27" s="192">
        <v>47.6</v>
      </c>
      <c r="K27" s="192">
        <v>46.9</v>
      </c>
      <c r="L27" s="192">
        <v>46.2</v>
      </c>
      <c r="M27" s="192">
        <v>45.5</v>
      </c>
      <c r="N27" s="192">
        <v>44.8</v>
      </c>
      <c r="O27" s="192">
        <v>44.1</v>
      </c>
      <c r="P27" s="192">
        <v>43.4</v>
      </c>
      <c r="Q27" s="192">
        <v>42.7</v>
      </c>
      <c r="R27" s="192">
        <v>42</v>
      </c>
      <c r="S27" s="118"/>
      <c r="T27" s="195">
        <f t="shared" si="1"/>
        <v>11270</v>
      </c>
      <c r="U27" s="195">
        <f t="shared" si="0"/>
        <v>11109</v>
      </c>
      <c r="V27" s="195">
        <f t="shared" si="0"/>
        <v>10948</v>
      </c>
      <c r="W27" s="195">
        <f t="shared" si="0"/>
        <v>10787</v>
      </c>
      <c r="X27" s="195">
        <f t="shared" si="0"/>
        <v>10626</v>
      </c>
      <c r="Y27" s="195">
        <f t="shared" si="0"/>
        <v>10465</v>
      </c>
      <c r="Z27" s="195">
        <f t="shared" si="0"/>
        <v>10304</v>
      </c>
      <c r="AA27" s="195">
        <f t="shared" si="0"/>
        <v>10143</v>
      </c>
      <c r="AB27" s="195">
        <f t="shared" si="0"/>
        <v>9982</v>
      </c>
      <c r="AC27" s="195">
        <f t="shared" si="0"/>
        <v>9821</v>
      </c>
      <c r="AD27" s="195">
        <f t="shared" si="0"/>
        <v>9660</v>
      </c>
      <c r="AE27" s="104" t="s">
        <v>53</v>
      </c>
    </row>
    <row r="28" spans="1:32" ht="15.75" x14ac:dyDescent="0.25">
      <c r="A28" s="189">
        <v>15</v>
      </c>
      <c r="B28" s="190" t="s">
        <v>77</v>
      </c>
      <c r="C28" s="194" t="s">
        <v>70</v>
      </c>
      <c r="D28" s="193">
        <v>230</v>
      </c>
      <c r="E28" s="192" t="s">
        <v>61</v>
      </c>
      <c r="F28" s="195">
        <v>9</v>
      </c>
      <c r="G28" s="195">
        <v>4500</v>
      </c>
      <c r="H28" s="192">
        <v>53</v>
      </c>
      <c r="I28" s="192">
        <v>52.3</v>
      </c>
      <c r="J28" s="192">
        <v>51.6</v>
      </c>
      <c r="K28" s="192">
        <v>50.9</v>
      </c>
      <c r="L28" s="192">
        <v>50.2</v>
      </c>
      <c r="M28" s="192">
        <v>49.5</v>
      </c>
      <c r="N28" s="192">
        <v>48.8</v>
      </c>
      <c r="O28" s="192">
        <v>48.1</v>
      </c>
      <c r="P28" s="192">
        <v>47.4</v>
      </c>
      <c r="Q28" s="192">
        <v>46.7</v>
      </c>
      <c r="R28" s="192">
        <v>46</v>
      </c>
      <c r="S28" s="118"/>
      <c r="T28" s="195">
        <f t="shared" si="1"/>
        <v>12190</v>
      </c>
      <c r="U28" s="195">
        <f t="shared" si="1"/>
        <v>12029</v>
      </c>
      <c r="V28" s="195">
        <f t="shared" si="1"/>
        <v>11868</v>
      </c>
      <c r="W28" s="195">
        <f t="shared" si="1"/>
        <v>11707</v>
      </c>
      <c r="X28" s="195">
        <f t="shared" si="1"/>
        <v>11546</v>
      </c>
      <c r="Y28" s="195">
        <f t="shared" si="1"/>
        <v>11385</v>
      </c>
      <c r="Z28" s="195">
        <f t="shared" si="0"/>
        <v>11224</v>
      </c>
      <c r="AA28" s="195">
        <f t="shared" si="0"/>
        <v>11063</v>
      </c>
      <c r="AB28" s="195">
        <f t="shared" si="0"/>
        <v>10902</v>
      </c>
      <c r="AC28" s="195">
        <f t="shared" si="0"/>
        <v>10741</v>
      </c>
      <c r="AD28" s="195">
        <f t="shared" si="0"/>
        <v>10580</v>
      </c>
      <c r="AE28" s="104" t="s">
        <v>53</v>
      </c>
    </row>
    <row r="29" spans="1:32" ht="15.75" x14ac:dyDescent="0.25">
      <c r="A29" s="189">
        <v>16</v>
      </c>
      <c r="B29" s="190" t="s">
        <v>77</v>
      </c>
      <c r="C29" s="105" t="s">
        <v>73</v>
      </c>
      <c r="D29" s="193">
        <v>230</v>
      </c>
      <c r="E29" s="192" t="s">
        <v>47</v>
      </c>
      <c r="F29" s="77">
        <v>4</v>
      </c>
      <c r="G29" s="77">
        <v>4500</v>
      </c>
      <c r="H29" s="79">
        <f t="shared" ref="H29:Q35" si="5">I29+0.5</f>
        <v>57</v>
      </c>
      <c r="I29" s="79">
        <f t="shared" si="5"/>
        <v>56.5</v>
      </c>
      <c r="J29" s="79">
        <f>K29+0.5</f>
        <v>56</v>
      </c>
      <c r="K29" s="79">
        <f t="shared" si="5"/>
        <v>55.5</v>
      </c>
      <c r="L29" s="79">
        <f t="shared" si="5"/>
        <v>55</v>
      </c>
      <c r="M29" s="79">
        <f t="shared" si="5"/>
        <v>54.5</v>
      </c>
      <c r="N29" s="79">
        <f t="shared" si="5"/>
        <v>54</v>
      </c>
      <c r="O29" s="79">
        <f t="shared" si="5"/>
        <v>53.5</v>
      </c>
      <c r="P29" s="79">
        <f t="shared" si="5"/>
        <v>53</v>
      </c>
      <c r="Q29" s="79">
        <f t="shared" si="5"/>
        <v>52.5</v>
      </c>
      <c r="R29" s="79">
        <v>52</v>
      </c>
      <c r="S29" s="118"/>
      <c r="T29" s="195">
        <f t="shared" si="1"/>
        <v>13110</v>
      </c>
      <c r="U29" s="195">
        <f t="shared" si="1"/>
        <v>12995</v>
      </c>
      <c r="V29" s="195">
        <f t="shared" si="1"/>
        <v>12880</v>
      </c>
      <c r="W29" s="195">
        <f t="shared" si="1"/>
        <v>12765</v>
      </c>
      <c r="X29" s="195">
        <f t="shared" si="1"/>
        <v>12650</v>
      </c>
      <c r="Y29" s="195">
        <f t="shared" si="1"/>
        <v>12535</v>
      </c>
      <c r="Z29" s="195">
        <f t="shared" si="0"/>
        <v>12420</v>
      </c>
      <c r="AA29" s="195">
        <f t="shared" si="0"/>
        <v>12305</v>
      </c>
      <c r="AB29" s="195">
        <f t="shared" si="0"/>
        <v>12190</v>
      </c>
      <c r="AC29" s="195">
        <f t="shared" si="0"/>
        <v>12075</v>
      </c>
      <c r="AD29" s="195">
        <f t="shared" si="0"/>
        <v>11960</v>
      </c>
      <c r="AE29" s="104" t="s">
        <v>53</v>
      </c>
      <c r="AF29" s="216"/>
    </row>
    <row r="30" spans="1:32" ht="15.75" x14ac:dyDescent="0.25">
      <c r="A30" s="189">
        <v>17</v>
      </c>
      <c r="B30" s="190" t="s">
        <v>77</v>
      </c>
      <c r="C30" s="105" t="s">
        <v>160</v>
      </c>
      <c r="D30" s="193">
        <v>250</v>
      </c>
      <c r="E30" s="192" t="s">
        <v>61</v>
      </c>
      <c r="F30" s="77">
        <v>35</v>
      </c>
      <c r="G30" s="77">
        <v>10000</v>
      </c>
      <c r="H30" s="79">
        <f t="shared" si="5"/>
        <v>130</v>
      </c>
      <c r="I30" s="79">
        <f t="shared" si="5"/>
        <v>129.5</v>
      </c>
      <c r="J30" s="79">
        <f t="shared" si="5"/>
        <v>129</v>
      </c>
      <c r="K30" s="79">
        <f t="shared" si="5"/>
        <v>128.5</v>
      </c>
      <c r="L30" s="79">
        <f t="shared" si="5"/>
        <v>128</v>
      </c>
      <c r="M30" s="79">
        <f t="shared" si="5"/>
        <v>127.5</v>
      </c>
      <c r="N30" s="79">
        <f t="shared" si="5"/>
        <v>127</v>
      </c>
      <c r="O30" s="79">
        <f t="shared" si="5"/>
        <v>126.5</v>
      </c>
      <c r="P30" s="79">
        <f t="shared" si="5"/>
        <v>126</v>
      </c>
      <c r="Q30" s="79">
        <f t="shared" si="5"/>
        <v>125.5</v>
      </c>
      <c r="R30" s="79">
        <v>125</v>
      </c>
      <c r="S30" s="118"/>
      <c r="T30" s="195">
        <f t="shared" si="1"/>
        <v>32500</v>
      </c>
      <c r="U30" s="195">
        <f t="shared" si="1"/>
        <v>32375</v>
      </c>
      <c r="V30" s="195">
        <f t="shared" si="1"/>
        <v>32250</v>
      </c>
      <c r="W30" s="195">
        <f t="shared" si="1"/>
        <v>32125</v>
      </c>
      <c r="X30" s="195">
        <f t="shared" si="1"/>
        <v>32000</v>
      </c>
      <c r="Y30" s="195">
        <f t="shared" si="1"/>
        <v>31875</v>
      </c>
      <c r="Z30" s="195">
        <f t="shared" si="1"/>
        <v>31750</v>
      </c>
      <c r="AA30" s="195">
        <f t="shared" si="1"/>
        <v>31625</v>
      </c>
      <c r="AB30" s="195">
        <f t="shared" si="1"/>
        <v>31500</v>
      </c>
      <c r="AC30" s="195">
        <f t="shared" si="1"/>
        <v>31375</v>
      </c>
      <c r="AD30" s="195">
        <f t="shared" si="1"/>
        <v>31250</v>
      </c>
      <c r="AE30" s="104" t="s">
        <v>53</v>
      </c>
    </row>
    <row r="31" spans="1:32" ht="15.75" x14ac:dyDescent="0.25">
      <c r="A31" s="189">
        <v>18</v>
      </c>
      <c r="B31" s="190" t="s">
        <v>77</v>
      </c>
      <c r="C31" s="105" t="s">
        <v>161</v>
      </c>
      <c r="D31" s="193">
        <v>230</v>
      </c>
      <c r="E31" s="192" t="s">
        <v>47</v>
      </c>
      <c r="F31" s="77">
        <v>10</v>
      </c>
      <c r="G31" s="76">
        <v>4500</v>
      </c>
      <c r="H31" s="79">
        <f t="shared" si="5"/>
        <v>63</v>
      </c>
      <c r="I31" s="79">
        <f t="shared" si="5"/>
        <v>62.5</v>
      </c>
      <c r="J31" s="79">
        <f t="shared" si="5"/>
        <v>62</v>
      </c>
      <c r="K31" s="79">
        <f t="shared" si="5"/>
        <v>61.5</v>
      </c>
      <c r="L31" s="79">
        <f t="shared" si="5"/>
        <v>61</v>
      </c>
      <c r="M31" s="79">
        <f t="shared" si="5"/>
        <v>60.5</v>
      </c>
      <c r="N31" s="79">
        <f t="shared" si="5"/>
        <v>60</v>
      </c>
      <c r="O31" s="79">
        <f t="shared" si="5"/>
        <v>59.5</v>
      </c>
      <c r="P31" s="79">
        <f t="shared" si="5"/>
        <v>59</v>
      </c>
      <c r="Q31" s="79">
        <f t="shared" si="5"/>
        <v>58.5</v>
      </c>
      <c r="R31" s="79">
        <v>58</v>
      </c>
      <c r="S31" s="118"/>
      <c r="T31" s="195">
        <f t="shared" si="1"/>
        <v>14490</v>
      </c>
      <c r="U31" s="195">
        <f t="shared" si="1"/>
        <v>14375</v>
      </c>
      <c r="V31" s="195">
        <f t="shared" si="1"/>
        <v>14260</v>
      </c>
      <c r="W31" s="195">
        <f t="shared" si="1"/>
        <v>14145</v>
      </c>
      <c r="X31" s="195">
        <f t="shared" si="1"/>
        <v>14030</v>
      </c>
      <c r="Y31" s="195">
        <f t="shared" si="1"/>
        <v>13915</v>
      </c>
      <c r="Z31" s="195">
        <f t="shared" si="1"/>
        <v>13800</v>
      </c>
      <c r="AA31" s="195">
        <f t="shared" si="1"/>
        <v>13685</v>
      </c>
      <c r="AB31" s="195">
        <f t="shared" si="1"/>
        <v>13570</v>
      </c>
      <c r="AC31" s="195">
        <f t="shared" si="1"/>
        <v>13455</v>
      </c>
      <c r="AD31" s="195">
        <f t="shared" si="1"/>
        <v>13340</v>
      </c>
      <c r="AE31" s="104" t="s">
        <v>53</v>
      </c>
    </row>
    <row r="32" spans="1:32" ht="15.75" x14ac:dyDescent="0.25">
      <c r="A32" s="189">
        <v>19</v>
      </c>
      <c r="B32" s="190" t="s">
        <v>77</v>
      </c>
      <c r="C32" s="105" t="s">
        <v>162</v>
      </c>
      <c r="D32" s="193">
        <v>230</v>
      </c>
      <c r="E32" s="192" t="s">
        <v>47</v>
      </c>
      <c r="F32" s="77">
        <v>11</v>
      </c>
      <c r="G32" s="77">
        <v>3000</v>
      </c>
      <c r="H32" s="79">
        <f t="shared" si="5"/>
        <v>73</v>
      </c>
      <c r="I32" s="79">
        <v>72.5</v>
      </c>
      <c r="J32" s="79">
        <f t="shared" si="5"/>
        <v>72</v>
      </c>
      <c r="K32" s="79">
        <f t="shared" si="5"/>
        <v>71.5</v>
      </c>
      <c r="L32" s="79">
        <f t="shared" si="5"/>
        <v>71</v>
      </c>
      <c r="M32" s="79">
        <f t="shared" si="5"/>
        <v>70.5</v>
      </c>
      <c r="N32" s="79">
        <f t="shared" si="5"/>
        <v>70</v>
      </c>
      <c r="O32" s="79">
        <f t="shared" si="5"/>
        <v>69.5</v>
      </c>
      <c r="P32" s="79">
        <f t="shared" si="5"/>
        <v>69</v>
      </c>
      <c r="Q32" s="79">
        <f t="shared" si="5"/>
        <v>68.5</v>
      </c>
      <c r="R32" s="79">
        <v>68</v>
      </c>
      <c r="S32" s="118"/>
      <c r="T32" s="195">
        <f t="shared" si="1"/>
        <v>16790</v>
      </c>
      <c r="U32" s="195">
        <f t="shared" si="1"/>
        <v>16675</v>
      </c>
      <c r="V32" s="195">
        <f t="shared" si="1"/>
        <v>16560</v>
      </c>
      <c r="W32" s="195">
        <f t="shared" si="1"/>
        <v>16445</v>
      </c>
      <c r="X32" s="195">
        <f t="shared" si="1"/>
        <v>16330</v>
      </c>
      <c r="Y32" s="195">
        <f t="shared" si="1"/>
        <v>16215</v>
      </c>
      <c r="Z32" s="195">
        <f t="shared" si="1"/>
        <v>16100</v>
      </c>
      <c r="AA32" s="195">
        <f t="shared" si="1"/>
        <v>15985</v>
      </c>
      <c r="AB32" s="195">
        <f t="shared" si="1"/>
        <v>15870</v>
      </c>
      <c r="AC32" s="195">
        <f t="shared" si="1"/>
        <v>15755</v>
      </c>
      <c r="AD32" s="195">
        <f t="shared" si="1"/>
        <v>15640</v>
      </c>
      <c r="AE32" s="104" t="s">
        <v>53</v>
      </c>
    </row>
    <row r="33" spans="1:32" ht="15.75" x14ac:dyDescent="0.25">
      <c r="A33" s="189">
        <v>20</v>
      </c>
      <c r="B33" s="190" t="s">
        <v>77</v>
      </c>
      <c r="C33" s="194" t="s">
        <v>83</v>
      </c>
      <c r="D33" s="189">
        <v>250</v>
      </c>
      <c r="E33" s="192" t="s">
        <v>61</v>
      </c>
      <c r="F33" s="195" t="s">
        <v>163</v>
      </c>
      <c r="G33" s="195">
        <v>4500</v>
      </c>
      <c r="H33" s="192">
        <f t="shared" si="5"/>
        <v>40</v>
      </c>
      <c r="I33" s="192">
        <f t="shared" si="5"/>
        <v>39.5</v>
      </c>
      <c r="J33" s="192">
        <f t="shared" si="5"/>
        <v>39</v>
      </c>
      <c r="K33" s="192">
        <f t="shared" si="5"/>
        <v>38.5</v>
      </c>
      <c r="L33" s="192">
        <f t="shared" si="5"/>
        <v>38</v>
      </c>
      <c r="M33" s="192">
        <f t="shared" si="5"/>
        <v>37.5</v>
      </c>
      <c r="N33" s="192">
        <f t="shared" si="5"/>
        <v>37</v>
      </c>
      <c r="O33" s="192">
        <f t="shared" si="5"/>
        <v>36.5</v>
      </c>
      <c r="P33" s="192">
        <f t="shared" si="5"/>
        <v>36</v>
      </c>
      <c r="Q33" s="192">
        <f t="shared" si="5"/>
        <v>35.5</v>
      </c>
      <c r="R33" s="192">
        <v>35</v>
      </c>
      <c r="S33" s="118"/>
      <c r="T33" s="195">
        <f t="shared" si="1"/>
        <v>10000</v>
      </c>
      <c r="U33" s="195">
        <f t="shared" si="1"/>
        <v>9875</v>
      </c>
      <c r="V33" s="195">
        <f t="shared" si="1"/>
        <v>9750</v>
      </c>
      <c r="W33" s="195">
        <f t="shared" si="1"/>
        <v>9625</v>
      </c>
      <c r="X33" s="195">
        <f t="shared" si="1"/>
        <v>9500</v>
      </c>
      <c r="Y33" s="195">
        <f t="shared" si="1"/>
        <v>9375</v>
      </c>
      <c r="Z33" s="195">
        <f t="shared" si="1"/>
        <v>9250</v>
      </c>
      <c r="AA33" s="195">
        <f t="shared" si="1"/>
        <v>9125</v>
      </c>
      <c r="AB33" s="195">
        <f t="shared" si="1"/>
        <v>9000</v>
      </c>
      <c r="AC33" s="195">
        <f t="shared" si="1"/>
        <v>8875</v>
      </c>
      <c r="AD33" s="195">
        <f t="shared" si="1"/>
        <v>8750</v>
      </c>
      <c r="AE33" s="104" t="s">
        <v>53</v>
      </c>
    </row>
    <row r="34" spans="1:32" ht="15.75" x14ac:dyDescent="0.25">
      <c r="A34" s="189">
        <v>21</v>
      </c>
      <c r="B34" s="190" t="s">
        <v>77</v>
      </c>
      <c r="C34" s="105" t="s">
        <v>85</v>
      </c>
      <c r="D34" s="193">
        <v>230</v>
      </c>
      <c r="E34" s="192" t="s">
        <v>47</v>
      </c>
      <c r="F34" s="77">
        <v>3</v>
      </c>
      <c r="G34" s="77">
        <v>3500</v>
      </c>
      <c r="H34" s="79">
        <f t="shared" si="5"/>
        <v>57</v>
      </c>
      <c r="I34" s="79">
        <f t="shared" si="5"/>
        <v>56.5</v>
      </c>
      <c r="J34" s="79">
        <f>K34+0.5</f>
        <v>56</v>
      </c>
      <c r="K34" s="79">
        <f t="shared" si="5"/>
        <v>55.5</v>
      </c>
      <c r="L34" s="79">
        <f t="shared" si="5"/>
        <v>55</v>
      </c>
      <c r="M34" s="79">
        <f t="shared" si="5"/>
        <v>54.5</v>
      </c>
      <c r="N34" s="79">
        <f t="shared" si="5"/>
        <v>54</v>
      </c>
      <c r="O34" s="79">
        <f t="shared" si="5"/>
        <v>53.5</v>
      </c>
      <c r="P34" s="79">
        <f t="shared" si="5"/>
        <v>53</v>
      </c>
      <c r="Q34" s="79">
        <f>R34+0.5</f>
        <v>52.5</v>
      </c>
      <c r="R34" s="79">
        <v>52</v>
      </c>
      <c r="S34" s="118"/>
      <c r="T34" s="195">
        <f t="shared" si="1"/>
        <v>13110</v>
      </c>
      <c r="U34" s="195">
        <f t="shared" si="1"/>
        <v>12995</v>
      </c>
      <c r="V34" s="195">
        <f t="shared" si="1"/>
        <v>12880</v>
      </c>
      <c r="W34" s="195">
        <f t="shared" si="1"/>
        <v>12765</v>
      </c>
      <c r="X34" s="195">
        <f t="shared" si="1"/>
        <v>12650</v>
      </c>
      <c r="Y34" s="195">
        <f t="shared" si="1"/>
        <v>12535</v>
      </c>
      <c r="Z34" s="195">
        <f t="shared" si="1"/>
        <v>12420</v>
      </c>
      <c r="AA34" s="195">
        <f t="shared" si="1"/>
        <v>12305</v>
      </c>
      <c r="AB34" s="195">
        <f t="shared" si="1"/>
        <v>12190</v>
      </c>
      <c r="AC34" s="195">
        <f t="shared" si="1"/>
        <v>12075</v>
      </c>
      <c r="AD34" s="195">
        <f t="shared" si="1"/>
        <v>11960</v>
      </c>
      <c r="AE34" s="104" t="s">
        <v>53</v>
      </c>
    </row>
    <row r="35" spans="1:32" s="183" customFormat="1" ht="15.75" x14ac:dyDescent="0.25">
      <c r="A35" s="189">
        <v>22</v>
      </c>
      <c r="B35" s="190" t="s">
        <v>77</v>
      </c>
      <c r="C35" s="105" t="s">
        <v>87</v>
      </c>
      <c r="D35" s="193">
        <v>230</v>
      </c>
      <c r="E35" s="192" t="s">
        <v>47</v>
      </c>
      <c r="F35" s="77">
        <v>4</v>
      </c>
      <c r="G35" s="77">
        <v>4500</v>
      </c>
      <c r="H35" s="79">
        <f t="shared" si="5"/>
        <v>57</v>
      </c>
      <c r="I35" s="79">
        <f t="shared" si="5"/>
        <v>56.5</v>
      </c>
      <c r="J35" s="79">
        <f t="shared" si="5"/>
        <v>56</v>
      </c>
      <c r="K35" s="79">
        <f t="shared" si="5"/>
        <v>55.5</v>
      </c>
      <c r="L35" s="79">
        <f t="shared" si="5"/>
        <v>55</v>
      </c>
      <c r="M35" s="79">
        <f t="shared" si="5"/>
        <v>54.5</v>
      </c>
      <c r="N35" s="79">
        <f t="shared" si="5"/>
        <v>54</v>
      </c>
      <c r="O35" s="79">
        <f t="shared" si="5"/>
        <v>53.5</v>
      </c>
      <c r="P35" s="79">
        <f t="shared" si="5"/>
        <v>53</v>
      </c>
      <c r="Q35" s="79">
        <f t="shared" si="5"/>
        <v>52.5</v>
      </c>
      <c r="R35" s="79">
        <v>52</v>
      </c>
      <c r="S35" s="118"/>
      <c r="T35" s="195">
        <f t="shared" si="1"/>
        <v>13110</v>
      </c>
      <c r="U35" s="195">
        <f t="shared" si="1"/>
        <v>12995</v>
      </c>
      <c r="V35" s="195">
        <f t="shared" si="1"/>
        <v>12880</v>
      </c>
      <c r="W35" s="195">
        <f t="shared" si="1"/>
        <v>12765</v>
      </c>
      <c r="X35" s="195">
        <f t="shared" si="1"/>
        <v>12650</v>
      </c>
      <c r="Y35" s="195">
        <f t="shared" si="1"/>
        <v>12535</v>
      </c>
      <c r="Z35" s="195">
        <f t="shared" si="1"/>
        <v>12420</v>
      </c>
      <c r="AA35" s="195">
        <f t="shared" si="1"/>
        <v>12305</v>
      </c>
      <c r="AB35" s="195">
        <f t="shared" si="1"/>
        <v>12190</v>
      </c>
      <c r="AC35" s="195">
        <f t="shared" si="1"/>
        <v>12075</v>
      </c>
      <c r="AD35" s="195">
        <f t="shared" si="1"/>
        <v>11960</v>
      </c>
      <c r="AE35" s="104" t="s">
        <v>53</v>
      </c>
      <c r="AF35" s="216"/>
    </row>
    <row r="36" spans="1:32" ht="15.75" x14ac:dyDescent="0.25">
      <c r="A36" s="189">
        <v>23</v>
      </c>
      <c r="B36" s="190" t="s">
        <v>77</v>
      </c>
      <c r="C36" s="194" t="s">
        <v>89</v>
      </c>
      <c r="D36" s="189">
        <v>230</v>
      </c>
      <c r="E36" s="192" t="s">
        <v>61</v>
      </c>
      <c r="F36" s="195" t="s">
        <v>88</v>
      </c>
      <c r="G36" s="195">
        <v>9000</v>
      </c>
      <c r="H36" s="192">
        <v>55</v>
      </c>
      <c r="I36" s="192">
        <v>54.3</v>
      </c>
      <c r="J36" s="192">
        <v>53.6</v>
      </c>
      <c r="K36" s="192">
        <v>52.9</v>
      </c>
      <c r="L36" s="192">
        <v>52.2</v>
      </c>
      <c r="M36" s="192">
        <v>51.5</v>
      </c>
      <c r="N36" s="192">
        <v>50.8</v>
      </c>
      <c r="O36" s="192">
        <v>50.1</v>
      </c>
      <c r="P36" s="192">
        <v>49.4</v>
      </c>
      <c r="Q36" s="192">
        <v>48.7</v>
      </c>
      <c r="R36" s="192">
        <v>48</v>
      </c>
      <c r="S36" s="118"/>
      <c r="T36" s="195">
        <f t="shared" si="1"/>
        <v>12650</v>
      </c>
      <c r="U36" s="195">
        <f t="shared" si="1"/>
        <v>12489</v>
      </c>
      <c r="V36" s="195">
        <f t="shared" si="1"/>
        <v>12328</v>
      </c>
      <c r="W36" s="195">
        <f t="shared" si="1"/>
        <v>12167</v>
      </c>
      <c r="X36" s="195">
        <f t="shared" si="1"/>
        <v>12006</v>
      </c>
      <c r="Y36" s="195">
        <f t="shared" si="1"/>
        <v>11845</v>
      </c>
      <c r="Z36" s="195">
        <f t="shared" si="1"/>
        <v>11684</v>
      </c>
      <c r="AA36" s="195">
        <f t="shared" si="1"/>
        <v>11523</v>
      </c>
      <c r="AB36" s="195">
        <f t="shared" si="1"/>
        <v>11362</v>
      </c>
      <c r="AC36" s="195">
        <f t="shared" si="1"/>
        <v>11201</v>
      </c>
      <c r="AD36" s="195">
        <f t="shared" si="1"/>
        <v>11040</v>
      </c>
      <c r="AE36" s="104" t="s">
        <v>53</v>
      </c>
    </row>
    <row r="37" spans="1:32" ht="15.75" x14ac:dyDescent="0.25">
      <c r="A37" s="189">
        <v>24</v>
      </c>
      <c r="B37" s="190" t="s">
        <v>77</v>
      </c>
      <c r="C37" s="194" t="s">
        <v>92</v>
      </c>
      <c r="D37" s="189">
        <v>230</v>
      </c>
      <c r="E37" s="192" t="s">
        <v>61</v>
      </c>
      <c r="F37" s="195">
        <v>6</v>
      </c>
      <c r="G37" s="195">
        <v>4500</v>
      </c>
      <c r="H37" s="192">
        <v>49</v>
      </c>
      <c r="I37" s="192">
        <v>48.3</v>
      </c>
      <c r="J37" s="192">
        <v>47.6</v>
      </c>
      <c r="K37" s="192">
        <v>46.9</v>
      </c>
      <c r="L37" s="192">
        <v>46.2</v>
      </c>
      <c r="M37" s="192">
        <v>45.5</v>
      </c>
      <c r="N37" s="192">
        <v>44.8</v>
      </c>
      <c r="O37" s="192">
        <v>44.1</v>
      </c>
      <c r="P37" s="192">
        <v>43.4</v>
      </c>
      <c r="Q37" s="192">
        <v>42.7</v>
      </c>
      <c r="R37" s="192">
        <v>42</v>
      </c>
      <c r="S37" s="118"/>
      <c r="T37" s="195">
        <f t="shared" si="1"/>
        <v>11270</v>
      </c>
      <c r="U37" s="195">
        <f t="shared" si="1"/>
        <v>11109</v>
      </c>
      <c r="V37" s="195">
        <f t="shared" si="1"/>
        <v>10948</v>
      </c>
      <c r="W37" s="195">
        <f t="shared" si="1"/>
        <v>10787</v>
      </c>
      <c r="X37" s="195">
        <f t="shared" si="1"/>
        <v>10626</v>
      </c>
      <c r="Y37" s="195">
        <f t="shared" si="1"/>
        <v>10465</v>
      </c>
      <c r="Z37" s="195">
        <f t="shared" si="1"/>
        <v>10304</v>
      </c>
      <c r="AA37" s="195">
        <f t="shared" si="1"/>
        <v>10143</v>
      </c>
      <c r="AB37" s="195">
        <f t="shared" si="1"/>
        <v>9982</v>
      </c>
      <c r="AC37" s="195">
        <f t="shared" si="1"/>
        <v>9821</v>
      </c>
      <c r="AD37" s="195">
        <f t="shared" si="1"/>
        <v>9660</v>
      </c>
      <c r="AE37" s="104" t="s">
        <v>53</v>
      </c>
    </row>
    <row r="38" spans="1:32" ht="15.75" x14ac:dyDescent="0.25">
      <c r="A38" s="189">
        <v>25</v>
      </c>
      <c r="B38" s="190" t="s">
        <v>77</v>
      </c>
      <c r="C38" s="194" t="s">
        <v>92</v>
      </c>
      <c r="D38" s="193">
        <v>230</v>
      </c>
      <c r="E38" s="192" t="s">
        <v>47</v>
      </c>
      <c r="F38" s="77">
        <v>8</v>
      </c>
      <c r="G38" s="77">
        <v>4500</v>
      </c>
      <c r="H38" s="79">
        <f t="shared" ref="H38:P39" si="6">I38+0.5</f>
        <v>57</v>
      </c>
      <c r="I38" s="79">
        <f t="shared" si="6"/>
        <v>56.5</v>
      </c>
      <c r="J38" s="79">
        <f>K38+0.5</f>
        <v>56</v>
      </c>
      <c r="K38" s="79">
        <f t="shared" ref="K38:Q38" si="7">L38+0.5</f>
        <v>55.5</v>
      </c>
      <c r="L38" s="79">
        <f t="shared" si="7"/>
        <v>55</v>
      </c>
      <c r="M38" s="79">
        <f t="shared" si="7"/>
        <v>54.5</v>
      </c>
      <c r="N38" s="79">
        <f t="shared" si="7"/>
        <v>54</v>
      </c>
      <c r="O38" s="79">
        <f t="shared" si="7"/>
        <v>53.5</v>
      </c>
      <c r="P38" s="79">
        <f t="shared" si="7"/>
        <v>53</v>
      </c>
      <c r="Q38" s="79">
        <f t="shared" si="7"/>
        <v>52.5</v>
      </c>
      <c r="R38" s="79">
        <v>52</v>
      </c>
      <c r="S38" s="118"/>
      <c r="T38" s="195">
        <f t="shared" si="1"/>
        <v>13110</v>
      </c>
      <c r="U38" s="195">
        <f t="shared" si="1"/>
        <v>12995</v>
      </c>
      <c r="V38" s="195">
        <f t="shared" si="1"/>
        <v>12880</v>
      </c>
      <c r="W38" s="195">
        <f t="shared" si="1"/>
        <v>12765</v>
      </c>
      <c r="X38" s="195">
        <f t="shared" si="1"/>
        <v>12650</v>
      </c>
      <c r="Y38" s="195">
        <f t="shared" si="1"/>
        <v>12535</v>
      </c>
      <c r="Z38" s="195">
        <f t="shared" si="1"/>
        <v>12420</v>
      </c>
      <c r="AA38" s="195">
        <f t="shared" si="1"/>
        <v>12305</v>
      </c>
      <c r="AB38" s="195">
        <f t="shared" si="1"/>
        <v>12190</v>
      </c>
      <c r="AC38" s="195">
        <f t="shared" si="1"/>
        <v>12075</v>
      </c>
      <c r="AD38" s="195">
        <f t="shared" si="1"/>
        <v>11960</v>
      </c>
      <c r="AE38" s="104" t="s">
        <v>53</v>
      </c>
      <c r="AF38" s="216"/>
    </row>
    <row r="39" spans="1:32" ht="15.75" x14ac:dyDescent="0.25">
      <c r="A39" s="189">
        <v>26</v>
      </c>
      <c r="B39" s="190" t="s">
        <v>77</v>
      </c>
      <c r="C39" s="105" t="s">
        <v>164</v>
      </c>
      <c r="D39" s="193">
        <v>230</v>
      </c>
      <c r="E39" s="192" t="s">
        <v>61</v>
      </c>
      <c r="F39" s="77">
        <v>25</v>
      </c>
      <c r="G39" s="77">
        <v>6000</v>
      </c>
      <c r="H39" s="79">
        <f t="shared" si="6"/>
        <v>113</v>
      </c>
      <c r="I39" s="79">
        <f t="shared" si="6"/>
        <v>112.5</v>
      </c>
      <c r="J39" s="79">
        <f t="shared" si="6"/>
        <v>112</v>
      </c>
      <c r="K39" s="79">
        <f t="shared" si="6"/>
        <v>111.5</v>
      </c>
      <c r="L39" s="79">
        <f t="shared" si="6"/>
        <v>111</v>
      </c>
      <c r="M39" s="79">
        <f t="shared" si="6"/>
        <v>110.5</v>
      </c>
      <c r="N39" s="79">
        <f t="shared" si="6"/>
        <v>110</v>
      </c>
      <c r="O39" s="79">
        <f t="shared" si="6"/>
        <v>109.5</v>
      </c>
      <c r="P39" s="79">
        <f t="shared" si="6"/>
        <v>109</v>
      </c>
      <c r="Q39" s="79">
        <f>R39+0.5</f>
        <v>108.5</v>
      </c>
      <c r="R39" s="79">
        <v>108</v>
      </c>
      <c r="S39" s="118"/>
      <c r="T39" s="195">
        <f t="shared" si="1"/>
        <v>25990</v>
      </c>
      <c r="U39" s="195">
        <f t="shared" si="1"/>
        <v>25875</v>
      </c>
      <c r="V39" s="195">
        <f t="shared" si="1"/>
        <v>25760</v>
      </c>
      <c r="W39" s="195">
        <f t="shared" si="1"/>
        <v>25645</v>
      </c>
      <c r="X39" s="195">
        <f t="shared" si="1"/>
        <v>25530</v>
      </c>
      <c r="Y39" s="195">
        <f t="shared" si="1"/>
        <v>25415</v>
      </c>
      <c r="Z39" s="195">
        <f t="shared" si="1"/>
        <v>25300</v>
      </c>
      <c r="AA39" s="195">
        <f t="shared" si="1"/>
        <v>25185</v>
      </c>
      <c r="AB39" s="195">
        <f t="shared" si="1"/>
        <v>25070</v>
      </c>
      <c r="AC39" s="195">
        <f t="shared" si="1"/>
        <v>24955</v>
      </c>
      <c r="AD39" s="195">
        <f t="shared" si="1"/>
        <v>24840</v>
      </c>
      <c r="AE39" s="104" t="s">
        <v>53</v>
      </c>
      <c r="AF39" s="216"/>
    </row>
    <row r="40" spans="1:32" ht="15.75" x14ac:dyDescent="0.25">
      <c r="A40" s="189">
        <v>27</v>
      </c>
      <c r="B40" s="190" t="s">
        <v>77</v>
      </c>
      <c r="C40" s="105" t="s">
        <v>95</v>
      </c>
      <c r="D40" s="193">
        <v>230</v>
      </c>
      <c r="E40" s="192" t="s">
        <v>61</v>
      </c>
      <c r="F40" s="77">
        <v>3</v>
      </c>
      <c r="G40" s="77">
        <v>3500</v>
      </c>
      <c r="H40" s="79">
        <v>39</v>
      </c>
      <c r="I40" s="79">
        <v>38.299999999999997</v>
      </c>
      <c r="J40" s="79">
        <v>37.6</v>
      </c>
      <c r="K40" s="79">
        <v>36.9</v>
      </c>
      <c r="L40" s="79">
        <v>36.200000000000003</v>
      </c>
      <c r="M40" s="79">
        <v>35.5</v>
      </c>
      <c r="N40" s="79">
        <v>34.799999999999997</v>
      </c>
      <c r="O40" s="79">
        <v>34.1</v>
      </c>
      <c r="P40" s="79">
        <v>33.4</v>
      </c>
      <c r="Q40" s="79">
        <v>32.700000000000003</v>
      </c>
      <c r="R40" s="79">
        <v>32</v>
      </c>
      <c r="S40" s="118"/>
      <c r="T40" s="195">
        <f t="shared" si="1"/>
        <v>8970</v>
      </c>
      <c r="U40" s="195">
        <f t="shared" si="1"/>
        <v>8809</v>
      </c>
      <c r="V40" s="195">
        <f t="shared" si="1"/>
        <v>8648</v>
      </c>
      <c r="W40" s="195">
        <f t="shared" si="1"/>
        <v>8487</v>
      </c>
      <c r="X40" s="195">
        <f t="shared" si="1"/>
        <v>8326</v>
      </c>
      <c r="Y40" s="195">
        <f t="shared" si="1"/>
        <v>8165</v>
      </c>
      <c r="Z40" s="195">
        <f t="shared" si="1"/>
        <v>8004</v>
      </c>
      <c r="AA40" s="195">
        <f t="shared" si="1"/>
        <v>7843</v>
      </c>
      <c r="AB40" s="195">
        <f t="shared" si="1"/>
        <v>7682</v>
      </c>
      <c r="AC40" s="195">
        <f t="shared" si="1"/>
        <v>7521</v>
      </c>
      <c r="AD40" s="195">
        <f t="shared" si="1"/>
        <v>7360</v>
      </c>
      <c r="AE40" s="104" t="s">
        <v>53</v>
      </c>
      <c r="AF40" s="216"/>
    </row>
    <row r="41" spans="1:32" ht="15.75" x14ac:dyDescent="0.25">
      <c r="A41" s="189">
        <v>28</v>
      </c>
      <c r="B41" s="190" t="s">
        <v>77</v>
      </c>
      <c r="C41" s="105" t="s">
        <v>165</v>
      </c>
      <c r="D41" s="193">
        <v>230</v>
      </c>
      <c r="E41" s="192" t="s">
        <v>47</v>
      </c>
      <c r="F41" s="77">
        <v>10</v>
      </c>
      <c r="G41" s="77">
        <v>3000</v>
      </c>
      <c r="H41" s="79">
        <f t="shared" ref="H41:P45" si="8">I41+0.5</f>
        <v>66</v>
      </c>
      <c r="I41" s="79">
        <f t="shared" si="8"/>
        <v>65.5</v>
      </c>
      <c r="J41" s="79">
        <f t="shared" si="8"/>
        <v>65</v>
      </c>
      <c r="K41" s="79">
        <f t="shared" si="8"/>
        <v>64.5</v>
      </c>
      <c r="L41" s="79">
        <f t="shared" si="8"/>
        <v>64</v>
      </c>
      <c r="M41" s="79">
        <f t="shared" si="8"/>
        <v>63.5</v>
      </c>
      <c r="N41" s="79">
        <f t="shared" si="8"/>
        <v>63</v>
      </c>
      <c r="O41" s="79">
        <f t="shared" si="8"/>
        <v>62.5</v>
      </c>
      <c r="P41" s="79">
        <f t="shared" si="8"/>
        <v>62</v>
      </c>
      <c r="Q41" s="79">
        <f>R41+0.5</f>
        <v>61.5</v>
      </c>
      <c r="R41" s="79">
        <v>61</v>
      </c>
      <c r="S41" s="118"/>
      <c r="T41" s="195">
        <f t="shared" si="1"/>
        <v>15180</v>
      </c>
      <c r="U41" s="195">
        <f t="shared" si="1"/>
        <v>15065</v>
      </c>
      <c r="V41" s="195">
        <f t="shared" si="1"/>
        <v>14950</v>
      </c>
      <c r="W41" s="195">
        <f t="shared" si="1"/>
        <v>14835</v>
      </c>
      <c r="X41" s="195">
        <f t="shared" si="1"/>
        <v>14720</v>
      </c>
      <c r="Y41" s="195">
        <f t="shared" si="1"/>
        <v>14605</v>
      </c>
      <c r="Z41" s="195">
        <f t="shared" si="1"/>
        <v>14490</v>
      </c>
      <c r="AA41" s="195">
        <f t="shared" si="1"/>
        <v>14375</v>
      </c>
      <c r="AB41" s="195">
        <f t="shared" si="1"/>
        <v>14260</v>
      </c>
      <c r="AC41" s="195">
        <f t="shared" si="1"/>
        <v>14145</v>
      </c>
      <c r="AD41" s="195">
        <f t="shared" si="1"/>
        <v>14030</v>
      </c>
      <c r="AE41" s="104" t="s">
        <v>53</v>
      </c>
    </row>
    <row r="42" spans="1:32" ht="15.75" x14ac:dyDescent="0.25">
      <c r="A42" s="189">
        <v>29</v>
      </c>
      <c r="B42" s="190" t="s">
        <v>77</v>
      </c>
      <c r="C42" s="105" t="s">
        <v>166</v>
      </c>
      <c r="D42" s="193">
        <v>230</v>
      </c>
      <c r="E42" s="192" t="s">
        <v>47</v>
      </c>
      <c r="F42" s="77">
        <v>10</v>
      </c>
      <c r="G42" s="77">
        <v>3000</v>
      </c>
      <c r="H42" s="79">
        <f t="shared" si="8"/>
        <v>65</v>
      </c>
      <c r="I42" s="79">
        <f t="shared" si="8"/>
        <v>64.5</v>
      </c>
      <c r="J42" s="79">
        <f t="shared" si="8"/>
        <v>64</v>
      </c>
      <c r="K42" s="79">
        <f t="shared" si="8"/>
        <v>63.5</v>
      </c>
      <c r="L42" s="79">
        <f t="shared" si="8"/>
        <v>63</v>
      </c>
      <c r="M42" s="79">
        <f t="shared" si="8"/>
        <v>62.5</v>
      </c>
      <c r="N42" s="79">
        <f t="shared" si="8"/>
        <v>62</v>
      </c>
      <c r="O42" s="79">
        <f t="shared" si="8"/>
        <v>61.5</v>
      </c>
      <c r="P42" s="79">
        <f t="shared" si="8"/>
        <v>61</v>
      </c>
      <c r="Q42" s="79">
        <f>R42+0.5</f>
        <v>60.5</v>
      </c>
      <c r="R42" s="79">
        <v>60</v>
      </c>
      <c r="S42" s="118"/>
      <c r="T42" s="195">
        <f t="shared" si="1"/>
        <v>14950</v>
      </c>
      <c r="U42" s="195">
        <f t="shared" si="1"/>
        <v>14835</v>
      </c>
      <c r="V42" s="195">
        <f t="shared" si="1"/>
        <v>14720</v>
      </c>
      <c r="W42" s="195">
        <f t="shared" si="1"/>
        <v>14605</v>
      </c>
      <c r="X42" s="195">
        <f t="shared" si="1"/>
        <v>14490</v>
      </c>
      <c r="Y42" s="195">
        <f t="shared" si="1"/>
        <v>14375</v>
      </c>
      <c r="Z42" s="195">
        <f t="shared" si="1"/>
        <v>14260</v>
      </c>
      <c r="AA42" s="195">
        <f t="shared" si="1"/>
        <v>14145</v>
      </c>
      <c r="AB42" s="195">
        <f t="shared" si="1"/>
        <v>14030</v>
      </c>
      <c r="AC42" s="195">
        <f t="shared" si="1"/>
        <v>13915</v>
      </c>
      <c r="AD42" s="195">
        <f t="shared" si="1"/>
        <v>13800</v>
      </c>
      <c r="AE42" s="104" t="s">
        <v>53</v>
      </c>
    </row>
    <row r="43" spans="1:32" ht="15.75" x14ac:dyDescent="0.25">
      <c r="A43" s="189">
        <v>30</v>
      </c>
      <c r="B43" s="190" t="s">
        <v>77</v>
      </c>
      <c r="C43" s="105" t="s">
        <v>74</v>
      </c>
      <c r="D43" s="193">
        <v>230</v>
      </c>
      <c r="E43" s="192" t="s">
        <v>47</v>
      </c>
      <c r="F43" s="77">
        <v>4</v>
      </c>
      <c r="G43" s="77">
        <v>4500</v>
      </c>
      <c r="H43" s="79">
        <f t="shared" si="8"/>
        <v>57</v>
      </c>
      <c r="I43" s="79">
        <f t="shared" si="8"/>
        <v>56.5</v>
      </c>
      <c r="J43" s="79">
        <f>K43+0.5</f>
        <v>56</v>
      </c>
      <c r="K43" s="79">
        <f t="shared" si="8"/>
        <v>55.5</v>
      </c>
      <c r="L43" s="79">
        <f t="shared" si="8"/>
        <v>55</v>
      </c>
      <c r="M43" s="79">
        <f t="shared" si="8"/>
        <v>54.5</v>
      </c>
      <c r="N43" s="79">
        <f t="shared" si="8"/>
        <v>54</v>
      </c>
      <c r="O43" s="79">
        <f t="shared" si="8"/>
        <v>53.5</v>
      </c>
      <c r="P43" s="79">
        <f t="shared" si="8"/>
        <v>53</v>
      </c>
      <c r="Q43" s="79">
        <f>R43+0.5</f>
        <v>52.5</v>
      </c>
      <c r="R43" s="79">
        <v>52</v>
      </c>
      <c r="S43" s="118"/>
      <c r="T43" s="195">
        <f t="shared" si="1"/>
        <v>13110</v>
      </c>
      <c r="U43" s="195">
        <f t="shared" si="1"/>
        <v>12995</v>
      </c>
      <c r="V43" s="195">
        <f t="shared" si="1"/>
        <v>12880</v>
      </c>
      <c r="W43" s="195">
        <f t="shared" si="1"/>
        <v>12765</v>
      </c>
      <c r="X43" s="195">
        <f t="shared" si="1"/>
        <v>12650</v>
      </c>
      <c r="Y43" s="195">
        <f t="shared" si="1"/>
        <v>12535</v>
      </c>
      <c r="Z43" s="195">
        <f t="shared" si="1"/>
        <v>12420</v>
      </c>
      <c r="AA43" s="195">
        <f t="shared" si="1"/>
        <v>12305</v>
      </c>
      <c r="AB43" s="195">
        <f t="shared" si="1"/>
        <v>12190</v>
      </c>
      <c r="AC43" s="195">
        <f t="shared" si="1"/>
        <v>12075</v>
      </c>
      <c r="AD43" s="195">
        <f t="shared" si="1"/>
        <v>11960</v>
      </c>
      <c r="AE43" s="104" t="s">
        <v>53</v>
      </c>
      <c r="AF43" s="216"/>
    </row>
    <row r="44" spans="1:32" ht="15.75" x14ac:dyDescent="0.25">
      <c r="A44" s="189">
        <v>31</v>
      </c>
      <c r="B44" s="190" t="s">
        <v>77</v>
      </c>
      <c r="C44" s="105" t="s">
        <v>99</v>
      </c>
      <c r="D44" s="193">
        <v>230</v>
      </c>
      <c r="E44" s="192" t="s">
        <v>61</v>
      </c>
      <c r="F44" s="77">
        <v>8</v>
      </c>
      <c r="G44" s="77">
        <v>3000</v>
      </c>
      <c r="H44" s="79">
        <v>40</v>
      </c>
      <c r="I44" s="79">
        <v>39.299999999999997</v>
      </c>
      <c r="J44" s="79">
        <v>38.6</v>
      </c>
      <c r="K44" s="79">
        <v>37.9</v>
      </c>
      <c r="L44" s="79">
        <v>37.200000000000003</v>
      </c>
      <c r="M44" s="79">
        <v>36.5</v>
      </c>
      <c r="N44" s="79">
        <v>35.799999999999997</v>
      </c>
      <c r="O44" s="79">
        <v>35.1</v>
      </c>
      <c r="P44" s="79">
        <v>34.4</v>
      </c>
      <c r="Q44" s="79">
        <v>33.700000000000003</v>
      </c>
      <c r="R44" s="79">
        <v>33</v>
      </c>
      <c r="S44" s="118"/>
      <c r="T44" s="195">
        <f t="shared" si="1"/>
        <v>9200</v>
      </c>
      <c r="U44" s="195">
        <f t="shared" si="1"/>
        <v>9039</v>
      </c>
      <c r="V44" s="195">
        <f t="shared" si="1"/>
        <v>8878</v>
      </c>
      <c r="W44" s="195">
        <f t="shared" si="1"/>
        <v>8717</v>
      </c>
      <c r="X44" s="195">
        <f t="shared" si="1"/>
        <v>8556</v>
      </c>
      <c r="Y44" s="195">
        <f t="shared" si="1"/>
        <v>8395</v>
      </c>
      <c r="Z44" s="195">
        <f t="shared" si="1"/>
        <v>8234</v>
      </c>
      <c r="AA44" s="195">
        <f t="shared" si="1"/>
        <v>8073</v>
      </c>
      <c r="AB44" s="195">
        <f t="shared" si="1"/>
        <v>7912</v>
      </c>
      <c r="AC44" s="195">
        <f t="shared" si="1"/>
        <v>7751</v>
      </c>
      <c r="AD44" s="195">
        <f t="shared" si="1"/>
        <v>7590</v>
      </c>
      <c r="AE44" s="104" t="s">
        <v>53</v>
      </c>
      <c r="AF44" s="216"/>
    </row>
    <row r="45" spans="1:32" ht="15.75" x14ac:dyDescent="0.25">
      <c r="A45" s="189">
        <v>32</v>
      </c>
      <c r="B45" s="190" t="s">
        <v>77</v>
      </c>
      <c r="C45" s="105" t="s">
        <v>101</v>
      </c>
      <c r="D45" s="193">
        <v>230</v>
      </c>
      <c r="E45" s="192" t="s">
        <v>47</v>
      </c>
      <c r="F45" s="77">
        <v>4</v>
      </c>
      <c r="G45" s="77">
        <v>4500</v>
      </c>
      <c r="H45" s="79">
        <f t="shared" si="8"/>
        <v>57</v>
      </c>
      <c r="I45" s="79">
        <f t="shared" si="8"/>
        <v>56.5</v>
      </c>
      <c r="J45" s="79">
        <f>K45+0.5</f>
        <v>56</v>
      </c>
      <c r="K45" s="79">
        <f t="shared" si="8"/>
        <v>55.5</v>
      </c>
      <c r="L45" s="79">
        <f t="shared" si="8"/>
        <v>55</v>
      </c>
      <c r="M45" s="79">
        <f t="shared" si="8"/>
        <v>54.5</v>
      </c>
      <c r="N45" s="79">
        <f t="shared" si="8"/>
        <v>54</v>
      </c>
      <c r="O45" s="79">
        <f t="shared" si="8"/>
        <v>53.5</v>
      </c>
      <c r="P45" s="79">
        <f t="shared" si="8"/>
        <v>53</v>
      </c>
      <c r="Q45" s="79">
        <f>R45+0.5</f>
        <v>52.5</v>
      </c>
      <c r="R45" s="79">
        <v>52</v>
      </c>
      <c r="S45" s="118"/>
      <c r="T45" s="195">
        <f t="shared" si="1"/>
        <v>13110</v>
      </c>
      <c r="U45" s="195">
        <f t="shared" si="1"/>
        <v>12995</v>
      </c>
      <c r="V45" s="195">
        <f t="shared" si="1"/>
        <v>12880</v>
      </c>
      <c r="W45" s="195">
        <f t="shared" si="1"/>
        <v>12765</v>
      </c>
      <c r="X45" s="195">
        <f t="shared" si="1"/>
        <v>12650</v>
      </c>
      <c r="Y45" s="195">
        <f t="shared" si="1"/>
        <v>12535</v>
      </c>
      <c r="Z45" s="195">
        <f t="shared" si="1"/>
        <v>12420</v>
      </c>
      <c r="AA45" s="195">
        <f t="shared" si="1"/>
        <v>12305</v>
      </c>
      <c r="AB45" s="195">
        <f t="shared" si="1"/>
        <v>12190</v>
      </c>
      <c r="AC45" s="195">
        <f t="shared" si="1"/>
        <v>12075</v>
      </c>
      <c r="AD45" s="195">
        <f t="shared" si="1"/>
        <v>11960</v>
      </c>
      <c r="AE45" s="104" t="s">
        <v>53</v>
      </c>
      <c r="AF45" s="216"/>
    </row>
    <row r="46" spans="1:32" ht="15.75" x14ac:dyDescent="0.25">
      <c r="A46" s="189">
        <v>33</v>
      </c>
      <c r="B46" s="190" t="s">
        <v>77</v>
      </c>
      <c r="C46" s="105" t="s">
        <v>105</v>
      </c>
      <c r="D46" s="193">
        <v>230</v>
      </c>
      <c r="E46" s="192" t="s">
        <v>61</v>
      </c>
      <c r="F46" s="77">
        <v>4</v>
      </c>
      <c r="G46" s="77">
        <v>3000</v>
      </c>
      <c r="H46" s="79">
        <v>38</v>
      </c>
      <c r="I46" s="79">
        <v>37.299999999999997</v>
      </c>
      <c r="J46" s="79">
        <v>36.6</v>
      </c>
      <c r="K46" s="79">
        <v>35.9</v>
      </c>
      <c r="L46" s="79">
        <v>35.200000000000003</v>
      </c>
      <c r="M46" s="79">
        <v>34.5</v>
      </c>
      <c r="N46" s="79">
        <v>33.799999999999997</v>
      </c>
      <c r="O46" s="79">
        <v>33.1</v>
      </c>
      <c r="P46" s="79">
        <v>32.4</v>
      </c>
      <c r="Q46" s="79">
        <v>31.7</v>
      </c>
      <c r="R46" s="79">
        <v>31</v>
      </c>
      <c r="S46" s="118"/>
      <c r="T46" s="195">
        <f t="shared" si="1"/>
        <v>8740</v>
      </c>
      <c r="U46" s="195">
        <f t="shared" si="1"/>
        <v>8579</v>
      </c>
      <c r="V46" s="195">
        <f t="shared" si="1"/>
        <v>8418</v>
      </c>
      <c r="W46" s="195">
        <f t="shared" si="1"/>
        <v>8257</v>
      </c>
      <c r="X46" s="195">
        <f t="shared" si="1"/>
        <v>8096</v>
      </c>
      <c r="Y46" s="195">
        <f t="shared" si="1"/>
        <v>7935</v>
      </c>
      <c r="Z46" s="195">
        <f t="shared" si="1"/>
        <v>7774</v>
      </c>
      <c r="AA46" s="195">
        <f t="shared" si="1"/>
        <v>7613</v>
      </c>
      <c r="AB46" s="195">
        <f t="shared" si="1"/>
        <v>7451.99999999999</v>
      </c>
      <c r="AC46" s="195">
        <f t="shared" si="1"/>
        <v>7290.99999999999</v>
      </c>
      <c r="AD46" s="195">
        <f t="shared" si="1"/>
        <v>7130</v>
      </c>
      <c r="AE46" s="104" t="s">
        <v>53</v>
      </c>
      <c r="AF46" s="216"/>
    </row>
    <row r="47" spans="1:32" ht="15.75" x14ac:dyDescent="0.25">
      <c r="A47" s="189">
        <v>34</v>
      </c>
      <c r="B47" s="190" t="s">
        <v>77</v>
      </c>
      <c r="C47" s="105" t="s">
        <v>167</v>
      </c>
      <c r="D47" s="193">
        <v>250</v>
      </c>
      <c r="E47" s="192" t="s">
        <v>61</v>
      </c>
      <c r="F47" s="77">
        <v>25</v>
      </c>
      <c r="G47" s="77">
        <v>10000</v>
      </c>
      <c r="H47" s="79">
        <f t="shared" ref="H47:P49" si="9">I47+0.5</f>
        <v>110</v>
      </c>
      <c r="I47" s="79">
        <f t="shared" si="9"/>
        <v>109.5</v>
      </c>
      <c r="J47" s="79">
        <f t="shared" si="9"/>
        <v>109</v>
      </c>
      <c r="K47" s="79">
        <f t="shared" si="9"/>
        <v>108.5</v>
      </c>
      <c r="L47" s="79">
        <f t="shared" si="9"/>
        <v>108</v>
      </c>
      <c r="M47" s="79">
        <f t="shared" si="9"/>
        <v>107.5</v>
      </c>
      <c r="N47" s="79">
        <f t="shared" si="9"/>
        <v>107</v>
      </c>
      <c r="O47" s="79">
        <f t="shared" si="9"/>
        <v>106.5</v>
      </c>
      <c r="P47" s="79">
        <f t="shared" si="9"/>
        <v>106</v>
      </c>
      <c r="Q47" s="79">
        <f>R47+0.5</f>
        <v>105.5</v>
      </c>
      <c r="R47" s="79">
        <v>105</v>
      </c>
      <c r="S47" s="118"/>
      <c r="T47" s="195">
        <f t="shared" si="1"/>
        <v>27500</v>
      </c>
      <c r="U47" s="195">
        <f t="shared" si="1"/>
        <v>27375</v>
      </c>
      <c r="V47" s="195">
        <f t="shared" si="1"/>
        <v>27250</v>
      </c>
      <c r="W47" s="195">
        <f t="shared" si="1"/>
        <v>27125</v>
      </c>
      <c r="X47" s="195">
        <f t="shared" si="1"/>
        <v>27000</v>
      </c>
      <c r="Y47" s="195">
        <f t="shared" si="1"/>
        <v>26875</v>
      </c>
      <c r="Z47" s="195">
        <f t="shared" si="1"/>
        <v>26750</v>
      </c>
      <c r="AA47" s="195">
        <f t="shared" si="1"/>
        <v>26625</v>
      </c>
      <c r="AB47" s="195">
        <f t="shared" si="1"/>
        <v>26500</v>
      </c>
      <c r="AC47" s="195">
        <f t="shared" si="1"/>
        <v>26375</v>
      </c>
      <c r="AD47" s="195">
        <f t="shared" si="1"/>
        <v>26250</v>
      </c>
      <c r="AE47" s="104" t="s">
        <v>53</v>
      </c>
    </row>
    <row r="48" spans="1:32" ht="15.75" x14ac:dyDescent="0.25">
      <c r="A48" s="189">
        <v>35</v>
      </c>
      <c r="B48" s="190" t="s">
        <v>77</v>
      </c>
      <c r="C48" s="105" t="s">
        <v>106</v>
      </c>
      <c r="D48" s="193">
        <v>230</v>
      </c>
      <c r="E48" s="192" t="s">
        <v>47</v>
      </c>
      <c r="F48" s="77">
        <v>4</v>
      </c>
      <c r="G48" s="77">
        <v>5000</v>
      </c>
      <c r="H48" s="79">
        <f t="shared" si="9"/>
        <v>71</v>
      </c>
      <c r="I48" s="79">
        <f t="shared" si="9"/>
        <v>70.5</v>
      </c>
      <c r="J48" s="79">
        <f>K48+0.5</f>
        <v>70</v>
      </c>
      <c r="K48" s="79">
        <f t="shared" si="9"/>
        <v>69.5</v>
      </c>
      <c r="L48" s="79">
        <f t="shared" si="9"/>
        <v>69</v>
      </c>
      <c r="M48" s="79">
        <f t="shared" si="9"/>
        <v>68.5</v>
      </c>
      <c r="N48" s="79">
        <f t="shared" si="9"/>
        <v>68</v>
      </c>
      <c r="O48" s="79">
        <f t="shared" si="9"/>
        <v>67.5</v>
      </c>
      <c r="P48" s="79">
        <f t="shared" si="9"/>
        <v>67</v>
      </c>
      <c r="Q48" s="79">
        <f>R48+0.5</f>
        <v>66.5</v>
      </c>
      <c r="R48" s="79">
        <v>66</v>
      </c>
      <c r="S48" s="118"/>
      <c r="T48" s="195">
        <f t="shared" si="1"/>
        <v>16330</v>
      </c>
      <c r="U48" s="195">
        <f t="shared" si="1"/>
        <v>16215</v>
      </c>
      <c r="V48" s="195">
        <f t="shared" si="1"/>
        <v>16100</v>
      </c>
      <c r="W48" s="195">
        <f t="shared" si="1"/>
        <v>15985</v>
      </c>
      <c r="X48" s="195">
        <f t="shared" si="1"/>
        <v>15870</v>
      </c>
      <c r="Y48" s="195">
        <f t="shared" si="1"/>
        <v>15755</v>
      </c>
      <c r="Z48" s="195">
        <f t="shared" si="1"/>
        <v>15640</v>
      </c>
      <c r="AA48" s="195">
        <f t="shared" si="1"/>
        <v>15525</v>
      </c>
      <c r="AB48" s="195">
        <f t="shared" si="1"/>
        <v>15410</v>
      </c>
      <c r="AC48" s="195">
        <f t="shared" si="1"/>
        <v>15295</v>
      </c>
      <c r="AD48" s="195">
        <f t="shared" si="1"/>
        <v>15180</v>
      </c>
      <c r="AE48" s="104" t="s">
        <v>53</v>
      </c>
    </row>
    <row r="49" spans="1:31" ht="15.75" x14ac:dyDescent="0.25">
      <c r="A49" s="189">
        <v>36</v>
      </c>
      <c r="B49" s="190" t="s">
        <v>77</v>
      </c>
      <c r="C49" s="194" t="s">
        <v>107</v>
      </c>
      <c r="D49" s="189">
        <v>280</v>
      </c>
      <c r="E49" s="192" t="s">
        <v>168</v>
      </c>
      <c r="F49" s="195" t="s">
        <v>104</v>
      </c>
      <c r="G49" s="195">
        <v>4500</v>
      </c>
      <c r="H49" s="192">
        <f t="shared" si="9"/>
        <v>35</v>
      </c>
      <c r="I49" s="192">
        <f t="shared" si="9"/>
        <v>34.5</v>
      </c>
      <c r="J49" s="192">
        <f t="shared" si="9"/>
        <v>34</v>
      </c>
      <c r="K49" s="192">
        <f t="shared" si="9"/>
        <v>33.5</v>
      </c>
      <c r="L49" s="192">
        <f t="shared" si="9"/>
        <v>33</v>
      </c>
      <c r="M49" s="192">
        <f t="shared" si="9"/>
        <v>32.5</v>
      </c>
      <c r="N49" s="192">
        <f t="shared" si="9"/>
        <v>32</v>
      </c>
      <c r="O49" s="192">
        <f t="shared" si="9"/>
        <v>31.5</v>
      </c>
      <c r="P49" s="192">
        <f t="shared" si="9"/>
        <v>31</v>
      </c>
      <c r="Q49" s="192">
        <f>R49+0.5</f>
        <v>30.5</v>
      </c>
      <c r="R49" s="192">
        <v>30</v>
      </c>
      <c r="S49" s="118"/>
      <c r="T49" s="195">
        <f t="shared" si="1"/>
        <v>9800</v>
      </c>
      <c r="U49" s="195">
        <f t="shared" si="1"/>
        <v>9660</v>
      </c>
      <c r="V49" s="195">
        <f t="shared" si="1"/>
        <v>9520</v>
      </c>
      <c r="W49" s="195">
        <f t="shared" si="1"/>
        <v>9380</v>
      </c>
      <c r="X49" s="195">
        <f t="shared" si="1"/>
        <v>9240</v>
      </c>
      <c r="Y49" s="195">
        <f t="shared" si="1"/>
        <v>9100</v>
      </c>
      <c r="Z49" s="195">
        <f t="shared" si="1"/>
        <v>8960</v>
      </c>
      <c r="AA49" s="195">
        <f t="shared" si="1"/>
        <v>8820</v>
      </c>
      <c r="AB49" s="195">
        <f t="shared" si="1"/>
        <v>8680</v>
      </c>
      <c r="AC49" s="195">
        <f t="shared" si="1"/>
        <v>8540</v>
      </c>
      <c r="AD49" s="195">
        <f t="shared" si="1"/>
        <v>8400</v>
      </c>
      <c r="AE49" s="104" t="s">
        <v>110</v>
      </c>
    </row>
    <row r="50" spans="1:31" ht="15.75" x14ac:dyDescent="0.25">
      <c r="A50" s="189">
        <v>37</v>
      </c>
      <c r="B50" s="190" t="s">
        <v>77</v>
      </c>
      <c r="C50" s="194" t="s">
        <v>107</v>
      </c>
      <c r="D50" s="189">
        <v>230</v>
      </c>
      <c r="E50" s="192" t="s">
        <v>61</v>
      </c>
      <c r="F50" s="195">
        <v>9</v>
      </c>
      <c r="G50" s="195">
        <v>4500</v>
      </c>
      <c r="H50" s="192">
        <v>53</v>
      </c>
      <c r="I50" s="192">
        <v>52.3</v>
      </c>
      <c r="J50" s="192">
        <v>51.6</v>
      </c>
      <c r="K50" s="192">
        <v>50.9</v>
      </c>
      <c r="L50" s="192">
        <v>50.2</v>
      </c>
      <c r="M50" s="192">
        <v>49.5</v>
      </c>
      <c r="N50" s="192">
        <v>48.8</v>
      </c>
      <c r="O50" s="192">
        <v>48.1</v>
      </c>
      <c r="P50" s="192">
        <v>47.4</v>
      </c>
      <c r="Q50" s="192">
        <v>46.7</v>
      </c>
      <c r="R50" s="192">
        <v>46</v>
      </c>
      <c r="S50" s="118"/>
      <c r="T50" s="195">
        <f>H50*$D50</f>
        <v>12190</v>
      </c>
      <c r="U50" s="195">
        <f>I50*$D50</f>
        <v>12029</v>
      </c>
      <c r="V50" s="195">
        <f>J50*$D50</f>
        <v>11868</v>
      </c>
      <c r="W50" s="195">
        <f>K50*$D50</f>
        <v>11707</v>
      </c>
      <c r="X50" s="195">
        <f>L50*$D50</f>
        <v>11546</v>
      </c>
      <c r="Y50" s="195">
        <f t="shared" si="1"/>
        <v>11385</v>
      </c>
      <c r="Z50" s="195">
        <f t="shared" si="1"/>
        <v>11224</v>
      </c>
      <c r="AA50" s="195">
        <f t="shared" si="1"/>
        <v>11063</v>
      </c>
      <c r="AB50" s="195">
        <f t="shared" si="1"/>
        <v>10902</v>
      </c>
      <c r="AC50" s="195">
        <f t="shared" si="1"/>
        <v>10741</v>
      </c>
      <c r="AD50" s="195">
        <f t="shared" si="1"/>
        <v>10580</v>
      </c>
      <c r="AE50" s="104" t="s">
        <v>53</v>
      </c>
    </row>
    <row r="51" spans="1:31" x14ac:dyDescent="0.25">
      <c r="H51" s="196"/>
      <c r="I51" s="196"/>
      <c r="J51" s="196"/>
      <c r="K51" s="196"/>
      <c r="L51" s="196"/>
      <c r="M51" s="196"/>
      <c r="N51" s="196"/>
      <c r="O51" s="196"/>
      <c r="P51" s="196"/>
      <c r="Q51" s="196"/>
      <c r="R51" s="196"/>
      <c r="U51" s="211"/>
      <c r="V51" s="211"/>
      <c r="W51" s="211"/>
      <c r="X51" s="211"/>
      <c r="Y51" s="211"/>
      <c r="Z51" s="211"/>
      <c r="AA51" s="211"/>
      <c r="AB51" s="211"/>
      <c r="AC51" s="211"/>
      <c r="AD51" s="211"/>
    </row>
    <row r="52" spans="1:31" x14ac:dyDescent="0.25">
      <c r="A52" s="197"/>
      <c r="B52" s="272" t="s">
        <v>169</v>
      </c>
      <c r="C52" s="272"/>
      <c r="D52" s="272"/>
      <c r="E52" s="272"/>
      <c r="F52" s="197"/>
      <c r="G52" s="197"/>
      <c r="H52" s="197"/>
      <c r="I52" s="202"/>
      <c r="J52" s="202"/>
      <c r="K52" s="202"/>
      <c r="L52" s="202"/>
      <c r="M52" s="202"/>
      <c r="N52" s="202"/>
      <c r="O52" s="202"/>
      <c r="P52" s="202"/>
      <c r="Q52" s="202"/>
      <c r="R52" s="202"/>
      <c r="S52" s="197"/>
      <c r="T52" s="197"/>
      <c r="U52" s="212"/>
      <c r="V52" s="212"/>
      <c r="W52" s="212"/>
      <c r="X52" s="212"/>
      <c r="Y52" s="212"/>
      <c r="Z52" s="212"/>
      <c r="AA52" s="212"/>
      <c r="AB52" s="212"/>
      <c r="AC52" s="212"/>
      <c r="AD52" s="212"/>
      <c r="AE52" s="197"/>
    </row>
    <row r="53" spans="1:31" x14ac:dyDescent="0.25">
      <c r="A53" s="199">
        <v>1</v>
      </c>
      <c r="B53" s="272" t="s">
        <v>112</v>
      </c>
      <c r="C53" s="272"/>
      <c r="D53" s="272"/>
      <c r="E53" s="272"/>
      <c r="F53" s="198"/>
      <c r="G53" s="198"/>
      <c r="H53" s="198"/>
      <c r="I53" s="203"/>
      <c r="J53" s="203"/>
      <c r="K53" s="203"/>
      <c r="L53" s="203"/>
      <c r="M53" s="203"/>
      <c r="N53" s="203"/>
      <c r="O53" s="203"/>
      <c r="P53" s="203"/>
      <c r="Q53" s="203"/>
      <c r="R53" s="203"/>
      <c r="S53" s="204"/>
      <c r="T53" s="197"/>
      <c r="U53" s="212"/>
      <c r="V53" s="212"/>
      <c r="W53" s="212"/>
      <c r="X53" s="212"/>
      <c r="Y53" s="212"/>
      <c r="Z53" s="212"/>
      <c r="AA53" s="212"/>
      <c r="AB53" s="212"/>
      <c r="AC53" s="212"/>
      <c r="AD53" s="212"/>
      <c r="AE53" s="197"/>
    </row>
    <row r="54" spans="1:31" x14ac:dyDescent="0.25">
      <c r="A54" s="199">
        <v>2</v>
      </c>
      <c r="B54" s="272" t="s">
        <v>113</v>
      </c>
      <c r="C54" s="272"/>
      <c r="D54" s="272"/>
      <c r="E54" s="272"/>
      <c r="F54" s="272"/>
      <c r="G54" s="272"/>
      <c r="H54" s="272"/>
      <c r="I54" s="272"/>
      <c r="J54" s="272"/>
      <c r="K54" s="272"/>
      <c r="L54" s="272"/>
      <c r="M54" s="204"/>
      <c r="N54" s="204"/>
      <c r="O54" s="204"/>
      <c r="P54" s="204"/>
      <c r="Q54" s="204"/>
      <c r="R54" s="197"/>
      <c r="S54" s="204"/>
      <c r="T54" s="197"/>
      <c r="U54" s="212"/>
      <c r="V54" s="212"/>
      <c r="W54" s="212"/>
      <c r="X54" s="212"/>
      <c r="Y54" s="212"/>
      <c r="Z54" s="212"/>
      <c r="AA54" s="212"/>
      <c r="AB54" s="212"/>
      <c r="AC54" s="212"/>
      <c r="AD54" s="212"/>
      <c r="AE54" s="197"/>
    </row>
    <row r="55" spans="1:31" x14ac:dyDescent="0.25">
      <c r="A55" s="199">
        <v>3</v>
      </c>
      <c r="B55" s="272" t="s">
        <v>114</v>
      </c>
      <c r="C55" s="272"/>
      <c r="D55" s="272"/>
      <c r="E55" s="272"/>
      <c r="F55" s="272"/>
      <c r="G55" s="272"/>
      <c r="H55" s="198"/>
      <c r="I55" s="203"/>
      <c r="J55" s="203"/>
      <c r="K55" s="203"/>
      <c r="L55" s="203"/>
      <c r="M55" s="203"/>
      <c r="N55" s="203"/>
      <c r="O55" s="203"/>
      <c r="P55" s="203"/>
      <c r="Q55" s="203"/>
      <c r="R55" s="203"/>
      <c r="S55" s="204"/>
      <c r="T55" s="197"/>
      <c r="U55" s="212"/>
      <c r="V55" s="197"/>
      <c r="W55" s="197"/>
      <c r="X55" s="197"/>
      <c r="Y55" s="197"/>
      <c r="Z55" s="197"/>
      <c r="AA55" s="197"/>
      <c r="AB55" s="197"/>
      <c r="AC55" s="197"/>
      <c r="AD55" s="197"/>
      <c r="AE55" s="197"/>
    </row>
    <row r="56" spans="1:31" x14ac:dyDescent="0.25">
      <c r="A56" s="199">
        <v>4</v>
      </c>
      <c r="B56" s="272" t="s">
        <v>115</v>
      </c>
      <c r="C56" s="272"/>
      <c r="D56" s="272"/>
      <c r="E56" s="272"/>
      <c r="F56" s="272"/>
      <c r="G56" s="272"/>
      <c r="H56" s="272"/>
      <c r="I56" s="272"/>
      <c r="J56" s="272"/>
      <c r="K56" s="198"/>
      <c r="L56" s="198"/>
      <c r="M56" s="204"/>
      <c r="N56" s="204"/>
      <c r="O56" s="204"/>
      <c r="P56" s="204"/>
      <c r="Q56" s="204"/>
      <c r="R56" s="197"/>
      <c r="S56" s="204"/>
      <c r="T56" s="197"/>
      <c r="U56" s="197"/>
      <c r="V56" s="197"/>
      <c r="W56" s="197"/>
      <c r="X56" s="197"/>
      <c r="Y56" s="197"/>
      <c r="Z56" s="197"/>
      <c r="AA56" s="197"/>
      <c r="AB56" s="197"/>
      <c r="AC56" s="197"/>
      <c r="AD56" s="197"/>
      <c r="AE56" s="197"/>
    </row>
    <row r="57" spans="1:31" x14ac:dyDescent="0.25">
      <c r="A57" s="199">
        <v>5</v>
      </c>
      <c r="B57" s="272" t="s">
        <v>116</v>
      </c>
      <c r="C57" s="272"/>
      <c r="D57" s="272"/>
      <c r="E57" s="272"/>
      <c r="F57" s="272"/>
      <c r="G57" s="272"/>
      <c r="H57" s="272"/>
      <c r="I57" s="272"/>
      <c r="J57" s="198"/>
      <c r="K57" s="198"/>
      <c r="L57" s="198"/>
      <c r="M57" s="204"/>
      <c r="N57" s="204"/>
      <c r="O57" s="204"/>
      <c r="P57" s="204"/>
      <c r="Q57" s="204"/>
      <c r="R57" s="197"/>
      <c r="S57" s="204"/>
      <c r="T57" s="197"/>
      <c r="U57" s="197"/>
      <c r="V57" s="197"/>
      <c r="W57" s="197"/>
      <c r="X57" s="197"/>
      <c r="Y57" s="197"/>
      <c r="Z57" s="197"/>
      <c r="AA57" s="197"/>
      <c r="AB57" s="197"/>
      <c r="AC57" s="197"/>
      <c r="AD57" s="197"/>
      <c r="AE57" s="197"/>
    </row>
    <row r="58" spans="1:31" x14ac:dyDescent="0.25">
      <c r="A58" s="198"/>
      <c r="B58" s="198"/>
      <c r="C58" s="198"/>
      <c r="D58" s="198"/>
      <c r="E58" s="198"/>
      <c r="F58" s="198"/>
      <c r="G58" s="198"/>
      <c r="H58" s="198"/>
      <c r="I58" s="198"/>
      <c r="J58" s="198"/>
      <c r="K58" s="198"/>
      <c r="L58" s="198"/>
      <c r="M58" s="204"/>
      <c r="N58" s="204"/>
      <c r="O58" s="204"/>
      <c r="P58" s="204"/>
      <c r="Q58" s="204"/>
      <c r="R58" s="197"/>
      <c r="S58" s="204"/>
      <c r="T58" s="197"/>
      <c r="U58" s="197"/>
      <c r="V58" s="197"/>
      <c r="W58" s="197"/>
      <c r="X58" s="197"/>
      <c r="Y58" s="197"/>
      <c r="Z58" s="197"/>
      <c r="AA58" s="197"/>
      <c r="AB58" s="197"/>
      <c r="AC58" s="197"/>
      <c r="AD58" s="197"/>
      <c r="AE58" s="197"/>
    </row>
    <row r="59" spans="1:31" s="64" customFormat="1" ht="12.75" x14ac:dyDescent="0.2">
      <c r="A59" s="66">
        <v>6</v>
      </c>
      <c r="B59" s="50" t="s">
        <v>117</v>
      </c>
      <c r="C59" s="68"/>
      <c r="D59" s="68"/>
      <c r="E59" s="68"/>
      <c r="F59" s="68"/>
      <c r="G59" s="68"/>
      <c r="H59" s="68"/>
      <c r="I59" s="68"/>
      <c r="J59" s="68"/>
      <c r="K59" s="68"/>
      <c r="L59" s="68"/>
      <c r="M59" s="68"/>
      <c r="N59" s="68"/>
      <c r="O59" s="68"/>
      <c r="P59" s="68"/>
    </row>
    <row r="60" spans="1:31" s="64" customFormat="1" ht="12.75" x14ac:dyDescent="0.2">
      <c r="A60" s="68"/>
      <c r="B60" s="68" t="s">
        <v>118</v>
      </c>
      <c r="C60" s="68"/>
      <c r="D60" s="68"/>
      <c r="E60" s="68"/>
      <c r="F60" s="68"/>
      <c r="G60" s="68"/>
      <c r="H60" s="68"/>
      <c r="I60" s="68"/>
      <c r="J60" s="68"/>
      <c r="K60" s="68"/>
      <c r="L60" s="68"/>
      <c r="M60" s="68"/>
      <c r="N60" s="68"/>
      <c r="O60" s="68"/>
      <c r="P60" s="68"/>
    </row>
    <row r="61" spans="1:31" s="64" customFormat="1" ht="12.75" x14ac:dyDescent="0.2">
      <c r="A61" s="82"/>
      <c r="B61" s="68" t="s">
        <v>119</v>
      </c>
      <c r="C61" s="68"/>
      <c r="D61" s="68"/>
      <c r="E61" s="68"/>
      <c r="F61" s="68"/>
      <c r="G61" s="68"/>
      <c r="H61" s="68"/>
      <c r="I61" s="68"/>
      <c r="J61" s="68"/>
      <c r="K61" s="68"/>
      <c r="L61" s="68"/>
      <c r="M61" s="68"/>
      <c r="N61" s="68"/>
      <c r="O61" s="68"/>
      <c r="P61" s="68"/>
    </row>
    <row r="62" spans="1:31" s="64" customFormat="1" ht="12.75" x14ac:dyDescent="0.2">
      <c r="A62" s="68"/>
      <c r="B62" s="67" t="s">
        <v>120</v>
      </c>
      <c r="C62" s="68"/>
      <c r="D62" s="68"/>
      <c r="E62" s="68"/>
      <c r="F62" s="68"/>
      <c r="G62" s="68"/>
      <c r="H62" s="68"/>
      <c r="I62" s="68"/>
      <c r="J62" s="68"/>
      <c r="K62" s="68"/>
      <c r="L62" s="68"/>
      <c r="M62" s="68"/>
      <c r="N62" s="68"/>
      <c r="O62" s="68"/>
      <c r="P62" s="68"/>
    </row>
    <row r="63" spans="1:31" s="64" customFormat="1" ht="12.75" x14ac:dyDescent="0.2">
      <c r="A63" s="68"/>
      <c r="B63" s="67"/>
      <c r="C63" s="68"/>
      <c r="D63" s="68"/>
      <c r="E63" s="68"/>
      <c r="F63" s="68"/>
      <c r="G63" s="68"/>
      <c r="H63" s="68"/>
      <c r="I63" s="68"/>
      <c r="J63" s="68"/>
      <c r="K63" s="68"/>
      <c r="L63" s="68"/>
      <c r="M63" s="68"/>
      <c r="N63" s="68"/>
      <c r="O63" s="68"/>
      <c r="P63" s="68"/>
    </row>
    <row r="64" spans="1:31" x14ac:dyDescent="0.25">
      <c r="A64" s="199">
        <v>7</v>
      </c>
      <c r="B64" s="280" t="s">
        <v>170</v>
      </c>
      <c r="C64" s="280"/>
      <c r="D64" s="280"/>
      <c r="E64" s="280"/>
      <c r="F64" s="198"/>
      <c r="G64" s="198"/>
      <c r="H64" s="198"/>
      <c r="I64" s="198"/>
      <c r="J64" s="198"/>
      <c r="K64" s="198"/>
      <c r="L64" s="198"/>
      <c r="M64" s="204"/>
      <c r="N64" s="204"/>
      <c r="O64" s="204"/>
      <c r="P64" s="204"/>
      <c r="Q64" s="204"/>
      <c r="R64" s="197"/>
      <c r="S64" s="204"/>
      <c r="T64" s="197"/>
      <c r="U64" s="197"/>
      <c r="V64" s="197"/>
      <c r="W64" s="197"/>
      <c r="X64" s="197"/>
      <c r="Y64" s="197"/>
      <c r="Z64" s="197"/>
      <c r="AA64" s="197"/>
      <c r="AB64" s="197"/>
      <c r="AC64" s="197"/>
      <c r="AD64" s="197"/>
      <c r="AE64" s="197"/>
    </row>
    <row r="65" spans="1:31" x14ac:dyDescent="0.25">
      <c r="A65" s="217" t="s">
        <v>110</v>
      </c>
      <c r="B65" s="272" t="s">
        <v>122</v>
      </c>
      <c r="C65" s="272"/>
      <c r="D65" s="272"/>
      <c r="E65" s="272"/>
      <c r="F65" s="272"/>
      <c r="G65" s="272"/>
      <c r="H65" s="272"/>
      <c r="I65" s="272"/>
      <c r="J65" s="272"/>
      <c r="K65" s="272"/>
      <c r="L65" s="272"/>
      <c r="M65" s="272"/>
      <c r="N65" s="272"/>
      <c r="O65" s="204"/>
      <c r="P65" s="204"/>
      <c r="Q65" s="204"/>
      <c r="R65" s="197"/>
      <c r="S65" s="204"/>
      <c r="T65" s="197"/>
      <c r="U65" s="197"/>
      <c r="V65" s="197"/>
      <c r="W65" s="197"/>
      <c r="X65" s="197"/>
      <c r="Y65" s="197"/>
      <c r="Z65" s="197"/>
      <c r="AA65" s="197"/>
      <c r="AB65" s="197"/>
      <c r="AC65" s="197"/>
      <c r="AD65" s="197"/>
      <c r="AE65" s="197"/>
    </row>
    <row r="66" spans="1:31" x14ac:dyDescent="0.25">
      <c r="A66" s="198"/>
      <c r="B66" s="198"/>
      <c r="C66" s="198"/>
      <c r="D66" s="198"/>
      <c r="E66" s="198"/>
      <c r="F66" s="198"/>
      <c r="G66" s="198"/>
      <c r="H66" s="198"/>
      <c r="I66" s="198"/>
      <c r="J66" s="198"/>
      <c r="K66" s="198"/>
      <c r="L66" s="198"/>
      <c r="M66" s="204"/>
      <c r="N66" s="204"/>
      <c r="O66" s="204"/>
      <c r="P66" s="204"/>
      <c r="Q66" s="204"/>
      <c r="R66" s="197"/>
      <c r="S66" s="204"/>
      <c r="T66" s="197"/>
      <c r="U66" s="197"/>
      <c r="V66" s="197"/>
      <c r="W66" s="197"/>
      <c r="X66" s="197"/>
      <c r="Y66" s="197"/>
      <c r="Z66" s="197"/>
      <c r="AA66" s="197"/>
      <c r="AB66" s="197"/>
      <c r="AC66" s="197"/>
      <c r="AD66" s="197"/>
      <c r="AE66" s="197"/>
    </row>
    <row r="67" spans="1:31" x14ac:dyDescent="0.25">
      <c r="A67" s="199">
        <v>8</v>
      </c>
      <c r="B67" s="280" t="s">
        <v>171</v>
      </c>
      <c r="C67" s="280"/>
      <c r="D67" s="280"/>
      <c r="E67" s="280"/>
      <c r="F67" s="198"/>
      <c r="G67" s="198"/>
      <c r="H67" s="198"/>
      <c r="I67" s="198"/>
      <c r="J67" s="198"/>
      <c r="K67" s="198"/>
      <c r="L67" s="198"/>
      <c r="M67" s="204"/>
      <c r="N67" s="204"/>
      <c r="O67" s="204"/>
      <c r="P67" s="204"/>
      <c r="Q67" s="204"/>
      <c r="R67" s="197"/>
      <c r="S67" s="204"/>
      <c r="T67" s="197"/>
      <c r="U67" s="197"/>
      <c r="V67" s="197"/>
      <c r="W67" s="197"/>
      <c r="X67" s="197"/>
      <c r="Y67" s="197"/>
      <c r="Z67" s="197"/>
      <c r="AA67" s="197"/>
      <c r="AB67" s="197"/>
      <c r="AC67" s="197"/>
      <c r="AD67" s="197"/>
      <c r="AE67" s="197"/>
    </row>
    <row r="68" spans="1:31" x14ac:dyDescent="0.25">
      <c r="A68" s="217" t="s">
        <v>110</v>
      </c>
      <c r="B68" s="272" t="s">
        <v>124</v>
      </c>
      <c r="C68" s="272"/>
      <c r="D68" s="272"/>
      <c r="E68" s="272"/>
      <c r="F68" s="272"/>
      <c r="G68" s="272"/>
      <c r="H68" s="272"/>
      <c r="I68" s="272"/>
      <c r="J68" s="272"/>
      <c r="K68" s="272"/>
      <c r="L68" s="272"/>
      <c r="M68" s="272"/>
      <c r="N68" s="272"/>
      <c r="O68" s="204"/>
      <c r="P68" s="204"/>
      <c r="Q68" s="204"/>
      <c r="R68" s="197"/>
      <c r="S68" s="204"/>
      <c r="T68" s="197"/>
      <c r="U68" s="197"/>
      <c r="V68" s="197"/>
      <c r="W68" s="197"/>
      <c r="X68" s="197"/>
      <c r="Y68" s="197"/>
      <c r="Z68" s="197"/>
      <c r="AA68" s="197"/>
      <c r="AB68" s="197"/>
      <c r="AC68" s="197"/>
      <c r="AD68" s="197"/>
      <c r="AE68" s="197"/>
    </row>
    <row r="69" spans="1:31" x14ac:dyDescent="0.25">
      <c r="A69" s="198"/>
      <c r="B69" s="198"/>
      <c r="C69" s="198"/>
      <c r="D69" s="198"/>
      <c r="E69" s="198"/>
      <c r="F69" s="198"/>
      <c r="G69" s="198"/>
      <c r="H69" s="198"/>
      <c r="I69" s="198"/>
      <c r="J69" s="198"/>
      <c r="K69" s="198"/>
      <c r="L69" s="198"/>
      <c r="M69" s="204"/>
      <c r="N69" s="204"/>
      <c r="O69" s="204"/>
      <c r="P69" s="204"/>
      <c r="Q69" s="204"/>
      <c r="R69" s="197"/>
      <c r="S69" s="204"/>
      <c r="T69" s="197"/>
      <c r="U69" s="197"/>
      <c r="V69" s="197"/>
      <c r="W69" s="197"/>
      <c r="X69" s="197"/>
      <c r="Y69" s="197"/>
      <c r="Z69" s="197"/>
      <c r="AA69" s="197"/>
      <c r="AB69" s="197"/>
      <c r="AC69" s="197"/>
      <c r="AD69" s="197"/>
      <c r="AE69" s="197"/>
    </row>
    <row r="70" spans="1:31" x14ac:dyDescent="0.25">
      <c r="A70" s="199">
        <v>9</v>
      </c>
      <c r="B70" s="280" t="s">
        <v>123</v>
      </c>
      <c r="C70" s="280"/>
      <c r="D70" s="280"/>
      <c r="E70" s="280"/>
      <c r="F70" s="198"/>
      <c r="G70" s="198"/>
      <c r="H70" s="198"/>
      <c r="I70" s="198"/>
      <c r="J70" s="198"/>
      <c r="K70" s="198"/>
      <c r="L70" s="198"/>
      <c r="M70" s="204"/>
      <c r="N70" s="204"/>
      <c r="O70" s="204"/>
      <c r="P70" s="204"/>
      <c r="Q70" s="204"/>
      <c r="R70" s="197"/>
      <c r="S70" s="204"/>
      <c r="T70" s="197"/>
      <c r="U70" s="197"/>
      <c r="V70" s="197"/>
      <c r="W70" s="197"/>
      <c r="X70" s="197"/>
      <c r="Y70" s="197"/>
      <c r="Z70" s="197"/>
      <c r="AA70" s="197"/>
      <c r="AB70" s="197"/>
      <c r="AC70" s="197"/>
      <c r="AD70" s="197"/>
      <c r="AE70" s="197"/>
    </row>
    <row r="71" spans="1:31" x14ac:dyDescent="0.25">
      <c r="A71" s="217" t="s">
        <v>110</v>
      </c>
      <c r="B71" s="272" t="s">
        <v>126</v>
      </c>
      <c r="C71" s="272"/>
      <c r="D71" s="272"/>
      <c r="E71" s="272"/>
      <c r="F71" s="272"/>
      <c r="G71" s="272"/>
      <c r="H71" s="272"/>
      <c r="I71" s="272"/>
      <c r="J71" s="272"/>
      <c r="K71" s="272"/>
      <c r="L71" s="272"/>
      <c r="M71" s="272"/>
      <c r="N71" s="272"/>
      <c r="O71" s="204"/>
      <c r="P71" s="204"/>
      <c r="Q71" s="204"/>
      <c r="R71" s="197"/>
      <c r="S71" s="204"/>
      <c r="T71" s="197"/>
      <c r="U71" s="197"/>
      <c r="V71" s="197"/>
      <c r="W71" s="197"/>
      <c r="X71" s="197"/>
      <c r="Y71" s="197"/>
      <c r="Z71" s="197"/>
      <c r="AA71" s="197"/>
      <c r="AB71" s="197"/>
      <c r="AC71" s="197"/>
      <c r="AD71" s="197"/>
      <c r="AE71" s="197"/>
    </row>
    <row r="72" spans="1:31" x14ac:dyDescent="0.25">
      <c r="A72" s="81"/>
      <c r="B72" s="81"/>
      <c r="C72" s="81"/>
      <c r="D72" s="81"/>
      <c r="E72" s="81"/>
      <c r="F72" s="81"/>
      <c r="G72" s="81"/>
      <c r="H72" s="81"/>
      <c r="I72" s="81"/>
      <c r="J72" s="81"/>
      <c r="K72" s="81"/>
      <c r="L72" s="81"/>
      <c r="M72" s="204"/>
      <c r="N72" s="204"/>
      <c r="O72" s="204"/>
      <c r="P72" s="204"/>
      <c r="Q72" s="204"/>
      <c r="S72" s="204"/>
    </row>
    <row r="73" spans="1:31" s="64" customFormat="1" ht="12.75" x14ac:dyDescent="0.2">
      <c r="A73" s="66">
        <v>10</v>
      </c>
      <c r="B73" s="50" t="s">
        <v>127</v>
      </c>
      <c r="C73" s="67"/>
      <c r="D73" s="68"/>
      <c r="E73" s="68"/>
      <c r="F73" s="68"/>
      <c r="G73" s="68"/>
      <c r="H73" s="68"/>
      <c r="I73" s="68"/>
      <c r="J73" s="68"/>
      <c r="K73" s="68"/>
      <c r="L73" s="68"/>
      <c r="M73" s="68"/>
      <c r="N73" s="68"/>
      <c r="O73" s="68"/>
    </row>
    <row r="74" spans="1:31" s="64" customFormat="1" ht="12.75" x14ac:dyDescent="0.2">
      <c r="A74" s="82" t="s">
        <v>110</v>
      </c>
      <c r="B74" s="67" t="s">
        <v>128</v>
      </c>
      <c r="C74" s="67"/>
      <c r="D74" s="68"/>
      <c r="E74" s="68"/>
      <c r="F74" s="68"/>
      <c r="G74" s="68"/>
      <c r="H74" s="68"/>
      <c r="I74" s="68"/>
      <c r="J74" s="68"/>
      <c r="K74" s="68"/>
      <c r="L74" s="68"/>
      <c r="M74" s="68"/>
      <c r="N74" s="68"/>
      <c r="O74" s="68"/>
    </row>
    <row r="75" spans="1:31" s="64" customFormat="1" ht="12.75" x14ac:dyDescent="0.2">
      <c r="A75" s="82"/>
      <c r="B75" s="67" t="s">
        <v>129</v>
      </c>
      <c r="C75" s="67"/>
      <c r="D75" s="68"/>
      <c r="E75" s="68"/>
      <c r="F75" s="68"/>
      <c r="G75" s="68"/>
      <c r="H75" s="68"/>
      <c r="I75" s="68"/>
      <c r="J75" s="68"/>
      <c r="K75" s="68"/>
      <c r="L75" s="68"/>
      <c r="M75" s="68"/>
      <c r="N75" s="68"/>
      <c r="O75" s="68"/>
    </row>
    <row r="76" spans="1:31" s="64" customFormat="1" ht="12.75" x14ac:dyDescent="0.2">
      <c r="A76" s="82" t="s">
        <v>110</v>
      </c>
      <c r="B76" s="67" t="s">
        <v>130</v>
      </c>
      <c r="C76" s="67"/>
      <c r="D76" s="68"/>
      <c r="E76" s="68"/>
      <c r="F76" s="68"/>
      <c r="G76" s="68"/>
      <c r="H76" s="68"/>
      <c r="I76" s="68"/>
      <c r="J76" s="68"/>
      <c r="K76" s="68"/>
      <c r="L76" s="68"/>
      <c r="M76" s="68"/>
      <c r="N76" s="68"/>
      <c r="O76" s="68"/>
    </row>
    <row r="77" spans="1:31" s="64" customFormat="1" ht="12.75" x14ac:dyDescent="0.2">
      <c r="A77" s="82"/>
      <c r="B77" s="67" t="s">
        <v>131</v>
      </c>
      <c r="C77" s="67"/>
      <c r="D77" s="68"/>
      <c r="E77" s="68"/>
      <c r="F77" s="68"/>
      <c r="G77" s="68"/>
      <c r="H77" s="68"/>
      <c r="I77" s="68"/>
      <c r="J77" s="68"/>
      <c r="K77" s="68"/>
      <c r="L77" s="68"/>
      <c r="M77" s="68"/>
      <c r="N77" s="68"/>
      <c r="O77" s="68"/>
    </row>
    <row r="78" spans="1:31" s="64" customFormat="1" ht="12.75" x14ac:dyDescent="0.2">
      <c r="A78" s="82"/>
      <c r="B78" s="67" t="s">
        <v>132</v>
      </c>
      <c r="C78" s="67"/>
      <c r="D78" s="68"/>
      <c r="E78" s="68"/>
      <c r="F78" s="68"/>
      <c r="G78" s="68"/>
      <c r="H78" s="68"/>
      <c r="I78" s="68"/>
      <c r="J78" s="68"/>
      <c r="K78" s="68"/>
      <c r="L78" s="68"/>
      <c r="M78" s="68"/>
      <c r="N78" s="68"/>
      <c r="O78" s="68"/>
    </row>
    <row r="79" spans="1:31" s="64" customFormat="1" ht="12.75" x14ac:dyDescent="0.2">
      <c r="A79" s="82" t="s">
        <v>110</v>
      </c>
      <c r="B79" s="68" t="s">
        <v>133</v>
      </c>
      <c r="C79" s="84"/>
      <c r="D79" s="84"/>
      <c r="E79" s="84"/>
      <c r="F79" s="84"/>
      <c r="G79" s="84"/>
      <c r="H79" s="84"/>
      <c r="I79" s="84"/>
      <c r="J79" s="84"/>
      <c r="K79" s="84"/>
      <c r="L79" s="84"/>
      <c r="M79" s="84"/>
      <c r="N79" s="84"/>
      <c r="O79" s="84"/>
    </row>
    <row r="80" spans="1:31" s="64" customFormat="1" ht="12.75" x14ac:dyDescent="0.2">
      <c r="A80" s="66"/>
      <c r="B80" s="67" t="s">
        <v>129</v>
      </c>
      <c r="C80" s="85"/>
      <c r="D80" s="85"/>
      <c r="E80" s="85"/>
      <c r="F80" s="85"/>
      <c r="G80" s="85"/>
      <c r="H80" s="85"/>
      <c r="I80" s="85"/>
      <c r="J80" s="85"/>
      <c r="K80" s="85"/>
      <c r="L80" s="85"/>
      <c r="M80" s="85"/>
      <c r="N80" s="85"/>
      <c r="O80" s="85"/>
    </row>
    <row r="81" spans="1:31" s="65" customFormat="1" ht="12.75" x14ac:dyDescent="0.2">
      <c r="A81" s="81"/>
      <c r="B81" s="81"/>
      <c r="C81" s="81"/>
      <c r="D81" s="81"/>
      <c r="E81" s="81"/>
      <c r="F81" s="81"/>
      <c r="G81" s="81"/>
      <c r="H81" s="81"/>
      <c r="I81" s="81"/>
      <c r="J81" s="81"/>
      <c r="K81" s="81"/>
      <c r="L81" s="81"/>
      <c r="M81" s="262"/>
      <c r="N81" s="262"/>
      <c r="O81" s="262"/>
      <c r="P81" s="262"/>
      <c r="Q81" s="262"/>
    </row>
    <row r="82" spans="1:31" x14ac:dyDescent="0.25">
      <c r="A82" s="199">
        <v>11</v>
      </c>
      <c r="B82" s="280" t="s">
        <v>134</v>
      </c>
      <c r="C82" s="280"/>
      <c r="D82" s="198"/>
      <c r="E82" s="198"/>
      <c r="F82" s="198"/>
      <c r="G82" s="198"/>
      <c r="H82" s="198"/>
      <c r="I82" s="198"/>
      <c r="J82" s="198"/>
      <c r="K82" s="198"/>
      <c r="L82" s="198"/>
      <c r="M82" s="271"/>
      <c r="N82" s="271"/>
      <c r="O82" s="271"/>
      <c r="P82" s="271"/>
      <c r="Q82" s="271"/>
      <c r="R82" s="197"/>
      <c r="S82" s="204"/>
      <c r="T82" s="197"/>
      <c r="U82" s="197"/>
      <c r="V82" s="197"/>
      <c r="W82" s="197"/>
      <c r="X82" s="197"/>
      <c r="Y82" s="197"/>
      <c r="Z82" s="197"/>
      <c r="AA82" s="197"/>
      <c r="AB82" s="197"/>
      <c r="AC82" s="197"/>
      <c r="AD82" s="197"/>
      <c r="AE82" s="197"/>
    </row>
    <row r="83" spans="1:31" x14ac:dyDescent="0.25">
      <c r="A83" s="198"/>
      <c r="B83" s="272" t="s">
        <v>135</v>
      </c>
      <c r="C83" s="272"/>
      <c r="D83" s="272"/>
      <c r="E83" s="272"/>
      <c r="F83" s="272"/>
      <c r="G83" s="272"/>
      <c r="H83" s="272"/>
      <c r="I83" s="272"/>
      <c r="J83" s="272"/>
      <c r="K83" s="272"/>
      <c r="L83" s="272"/>
      <c r="M83" s="272"/>
      <c r="N83" s="271"/>
      <c r="O83" s="271"/>
      <c r="P83" s="271"/>
      <c r="Q83" s="271"/>
      <c r="R83" s="197"/>
      <c r="S83" s="204"/>
      <c r="T83" s="197"/>
      <c r="U83" s="197"/>
      <c r="V83" s="197"/>
      <c r="W83" s="197"/>
      <c r="X83" s="197"/>
      <c r="Y83" s="197"/>
      <c r="Z83" s="197"/>
      <c r="AA83" s="197"/>
      <c r="AB83" s="197"/>
      <c r="AC83" s="197"/>
      <c r="AD83" s="197"/>
      <c r="AE83" s="197"/>
    </row>
    <row r="84" spans="1:31" x14ac:dyDescent="0.25">
      <c r="A84" s="198"/>
      <c r="B84" s="272" t="s">
        <v>172</v>
      </c>
      <c r="C84" s="272"/>
      <c r="D84" s="272"/>
      <c r="E84" s="272"/>
      <c r="F84" s="272"/>
      <c r="G84" s="272"/>
      <c r="H84" s="272"/>
      <c r="I84" s="272"/>
      <c r="J84" s="272"/>
      <c r="K84" s="272"/>
      <c r="L84" s="272"/>
      <c r="M84" s="272"/>
      <c r="N84" s="272"/>
      <c r="O84" s="271"/>
      <c r="P84" s="271"/>
      <c r="Q84" s="271"/>
      <c r="R84" s="197"/>
      <c r="S84" s="204"/>
      <c r="T84" s="197"/>
      <c r="U84" s="197"/>
      <c r="V84" s="197"/>
      <c r="W84" s="197"/>
      <c r="X84" s="197"/>
      <c r="Y84" s="197"/>
      <c r="Z84" s="197"/>
      <c r="AA84" s="197"/>
      <c r="AB84" s="197"/>
      <c r="AC84" s="197"/>
      <c r="AD84" s="197"/>
      <c r="AE84" s="197"/>
    </row>
    <row r="85" spans="1:31" x14ac:dyDescent="0.25">
      <c r="A85" s="198"/>
      <c r="B85" s="198"/>
      <c r="C85" s="198"/>
      <c r="D85" s="198"/>
      <c r="E85" s="198"/>
      <c r="F85" s="198"/>
      <c r="G85" s="198"/>
      <c r="H85" s="198"/>
      <c r="I85" s="198"/>
      <c r="J85" s="198"/>
      <c r="K85" s="198"/>
      <c r="L85" s="198"/>
      <c r="M85" s="271"/>
      <c r="N85" s="271"/>
      <c r="O85" s="271"/>
      <c r="P85" s="271"/>
      <c r="Q85" s="271"/>
      <c r="R85" s="197"/>
      <c r="S85" s="204"/>
      <c r="T85" s="197"/>
      <c r="U85" s="197"/>
      <c r="V85" s="197"/>
      <c r="W85" s="197"/>
      <c r="X85" s="197"/>
      <c r="Y85" s="197"/>
      <c r="Z85" s="197"/>
      <c r="AA85" s="197"/>
      <c r="AB85" s="197"/>
      <c r="AC85" s="197"/>
      <c r="AD85" s="197"/>
      <c r="AE85" s="197"/>
    </row>
    <row r="86" spans="1:31" x14ac:dyDescent="0.25">
      <c r="A86" s="199">
        <v>12</v>
      </c>
      <c r="B86" s="280" t="s">
        <v>137</v>
      </c>
      <c r="C86" s="280"/>
      <c r="D86" s="198"/>
      <c r="E86" s="198"/>
      <c r="F86" s="198"/>
      <c r="G86" s="198"/>
      <c r="H86" s="198"/>
      <c r="I86" s="198"/>
      <c r="J86" s="198"/>
      <c r="K86" s="198"/>
      <c r="L86" s="198"/>
      <c r="M86" s="271"/>
      <c r="N86" s="271"/>
      <c r="O86" s="271"/>
      <c r="P86" s="271"/>
      <c r="Q86" s="271"/>
      <c r="R86" s="197"/>
      <c r="S86" s="204"/>
      <c r="T86" s="197"/>
      <c r="U86" s="197"/>
      <c r="V86" s="197"/>
      <c r="W86" s="197"/>
      <c r="X86" s="197"/>
      <c r="Y86" s="197"/>
      <c r="Z86" s="197"/>
      <c r="AA86" s="197"/>
      <c r="AB86" s="197"/>
      <c r="AC86" s="197"/>
      <c r="AD86" s="197"/>
      <c r="AE86" s="197"/>
    </row>
    <row r="87" spans="1:31" x14ac:dyDescent="0.25">
      <c r="A87" s="198"/>
      <c r="B87" s="272" t="s">
        <v>138</v>
      </c>
      <c r="C87" s="272"/>
      <c r="D87" s="272"/>
      <c r="E87" s="272"/>
      <c r="F87" s="272"/>
      <c r="G87" s="272"/>
      <c r="H87" s="272"/>
      <c r="I87" s="272"/>
      <c r="J87" s="272"/>
      <c r="K87" s="272"/>
      <c r="L87" s="272"/>
      <c r="M87" s="272"/>
      <c r="N87" s="272"/>
      <c r="O87" s="272"/>
      <c r="P87" s="271"/>
      <c r="Q87" s="271"/>
      <c r="R87" s="197"/>
      <c r="S87" s="204"/>
      <c r="T87" s="197"/>
      <c r="U87" s="197"/>
      <c r="V87" s="197"/>
      <c r="W87" s="197"/>
      <c r="X87" s="197"/>
      <c r="Y87" s="197"/>
      <c r="Z87" s="197"/>
      <c r="AA87" s="197"/>
      <c r="AB87" s="197"/>
      <c r="AC87" s="197"/>
      <c r="AD87" s="197"/>
      <c r="AE87" s="197"/>
    </row>
    <row r="88" spans="1:31" x14ac:dyDescent="0.25">
      <c r="A88" s="198"/>
      <c r="B88" s="272" t="s">
        <v>141</v>
      </c>
      <c r="C88" s="272"/>
      <c r="D88" s="272"/>
      <c r="E88" s="272"/>
      <c r="F88" s="272"/>
      <c r="G88" s="272"/>
      <c r="H88" s="272"/>
      <c r="I88" s="272"/>
      <c r="J88" s="198"/>
      <c r="K88" s="198"/>
      <c r="L88" s="198"/>
      <c r="M88" s="271"/>
      <c r="N88" s="271"/>
      <c r="O88" s="271"/>
      <c r="P88" s="271"/>
      <c r="Q88" s="271"/>
      <c r="R88" s="197"/>
      <c r="S88" s="204"/>
      <c r="T88" s="197"/>
      <c r="U88" s="197"/>
      <c r="V88" s="197"/>
      <c r="W88" s="197"/>
      <c r="X88" s="197"/>
      <c r="Y88" s="197"/>
      <c r="Z88" s="197"/>
      <c r="AA88" s="197"/>
      <c r="AB88" s="197"/>
      <c r="AC88" s="197"/>
      <c r="AD88" s="197"/>
      <c r="AE88" s="197"/>
    </row>
    <row r="89" spans="1:31" x14ac:dyDescent="0.25">
      <c r="A89" s="198"/>
      <c r="B89" s="198"/>
      <c r="C89" s="198"/>
      <c r="D89" s="198"/>
      <c r="E89" s="198"/>
      <c r="F89" s="198"/>
      <c r="G89" s="198"/>
      <c r="H89" s="198"/>
      <c r="I89" s="198"/>
      <c r="J89" s="198"/>
      <c r="K89" s="198"/>
      <c r="L89" s="198"/>
      <c r="M89" s="271"/>
      <c r="N89" s="271"/>
      <c r="O89" s="271"/>
      <c r="P89" s="271"/>
      <c r="Q89" s="271"/>
      <c r="R89" s="197"/>
      <c r="S89" s="198"/>
      <c r="T89" s="197"/>
      <c r="U89" s="197"/>
      <c r="V89" s="197"/>
      <c r="W89" s="197"/>
      <c r="X89" s="197"/>
      <c r="Y89" s="197"/>
      <c r="Z89" s="197"/>
      <c r="AA89" s="197"/>
      <c r="AB89" s="197"/>
      <c r="AC89" s="197"/>
      <c r="AD89" s="197"/>
      <c r="AE89" s="197"/>
    </row>
    <row r="90" spans="1:31" x14ac:dyDescent="0.25">
      <c r="A90" s="198"/>
      <c r="B90" s="280" t="s">
        <v>142</v>
      </c>
      <c r="C90" s="280"/>
      <c r="D90" s="198"/>
      <c r="E90" s="198"/>
      <c r="F90" s="198"/>
      <c r="G90" s="198"/>
      <c r="H90" s="198"/>
      <c r="I90" s="198"/>
      <c r="J90" s="198"/>
      <c r="K90" s="198"/>
      <c r="L90" s="198"/>
      <c r="M90" s="271"/>
      <c r="N90" s="271"/>
      <c r="O90" s="271"/>
      <c r="P90" s="271"/>
      <c r="Q90" s="271"/>
      <c r="R90" s="197"/>
      <c r="S90" s="204"/>
      <c r="T90" s="197"/>
      <c r="U90" s="197"/>
      <c r="V90" s="197"/>
      <c r="W90" s="197"/>
      <c r="X90" s="197"/>
      <c r="Y90" s="197"/>
      <c r="Z90" s="197"/>
      <c r="AA90" s="197"/>
      <c r="AB90" s="197"/>
      <c r="AC90" s="197"/>
      <c r="AD90" s="197"/>
      <c r="AE90" s="197"/>
    </row>
    <row r="91" spans="1:31" x14ac:dyDescent="0.25">
      <c r="A91" s="198"/>
      <c r="B91" s="272" t="s">
        <v>143</v>
      </c>
      <c r="C91" s="272"/>
      <c r="D91" s="272"/>
      <c r="E91" s="272"/>
      <c r="F91" s="272"/>
      <c r="G91" s="272"/>
      <c r="H91" s="272"/>
      <c r="I91" s="272"/>
      <c r="J91" s="272"/>
      <c r="K91" s="272"/>
      <c r="L91" s="272"/>
      <c r="M91" s="272"/>
      <c r="N91" s="272"/>
      <c r="O91" s="272"/>
      <c r="P91" s="272"/>
      <c r="Q91" s="204"/>
      <c r="R91" s="197"/>
      <c r="S91" s="204"/>
      <c r="T91" s="197"/>
      <c r="U91" s="197"/>
      <c r="V91" s="197"/>
      <c r="W91" s="197"/>
      <c r="X91" s="197"/>
      <c r="Y91" s="197"/>
      <c r="Z91" s="197"/>
      <c r="AA91" s="197"/>
      <c r="AB91" s="197"/>
      <c r="AC91" s="197"/>
      <c r="AD91" s="197"/>
      <c r="AE91" s="197"/>
    </row>
    <row r="92" spans="1:31" x14ac:dyDescent="0.25">
      <c r="A92" s="198"/>
      <c r="B92" s="272" t="s">
        <v>144</v>
      </c>
      <c r="C92" s="272"/>
      <c r="D92" s="272"/>
      <c r="E92" s="272"/>
      <c r="F92" s="272"/>
      <c r="G92" s="272"/>
      <c r="H92" s="272"/>
      <c r="I92" s="272"/>
      <c r="J92" s="272"/>
      <c r="K92" s="272"/>
      <c r="L92" s="272"/>
      <c r="M92" s="272"/>
      <c r="N92" s="272"/>
      <c r="O92" s="272"/>
      <c r="P92" s="272"/>
      <c r="Q92" s="272"/>
      <c r="R92" s="197"/>
      <c r="S92" s="204"/>
      <c r="T92" s="197"/>
      <c r="U92" s="197"/>
      <c r="V92" s="197"/>
      <c r="W92" s="197"/>
      <c r="X92" s="197"/>
      <c r="Y92" s="197"/>
      <c r="Z92" s="197"/>
      <c r="AA92" s="197"/>
      <c r="AB92" s="197"/>
      <c r="AC92" s="197"/>
      <c r="AD92" s="197"/>
      <c r="AE92" s="197"/>
    </row>
    <row r="93" spans="1:31" x14ac:dyDescent="0.25">
      <c r="A93" s="198"/>
      <c r="B93" s="272" t="s">
        <v>145</v>
      </c>
      <c r="C93" s="272"/>
      <c r="D93" s="272"/>
      <c r="E93" s="272"/>
      <c r="F93" s="272"/>
      <c r="G93" s="272"/>
      <c r="H93" s="272"/>
      <c r="I93" s="272"/>
      <c r="J93" s="272"/>
      <c r="K93" s="272"/>
      <c r="L93" s="272"/>
      <c r="M93" s="271"/>
      <c r="N93" s="271"/>
      <c r="O93" s="271"/>
      <c r="P93" s="271"/>
      <c r="Q93" s="271"/>
      <c r="R93" s="197"/>
      <c r="S93" s="197"/>
      <c r="T93" s="197"/>
      <c r="U93" s="197"/>
      <c r="V93" s="197"/>
      <c r="W93" s="197"/>
      <c r="X93" s="197"/>
      <c r="Y93" s="197"/>
      <c r="Z93" s="197"/>
      <c r="AA93" s="197"/>
      <c r="AB93" s="197"/>
      <c r="AC93" s="197"/>
      <c r="AD93" s="197"/>
      <c r="AE93" s="197"/>
    </row>
    <row r="94" spans="1:31" x14ac:dyDescent="0.25">
      <c r="A94" s="198"/>
      <c r="B94" s="198"/>
      <c r="C94" s="198"/>
      <c r="D94" s="198"/>
      <c r="E94" s="198"/>
      <c r="F94" s="198"/>
      <c r="G94" s="198"/>
      <c r="H94" s="198"/>
      <c r="I94" s="198"/>
      <c r="J94" s="198"/>
      <c r="K94" s="198"/>
      <c r="L94" s="198"/>
      <c r="M94" s="271"/>
      <c r="N94" s="271"/>
      <c r="O94" s="271"/>
      <c r="P94" s="271"/>
      <c r="Q94" s="271"/>
      <c r="R94" s="197"/>
      <c r="S94" s="197"/>
      <c r="T94" s="197"/>
      <c r="U94" s="197"/>
      <c r="V94" s="197"/>
      <c r="W94" s="197"/>
      <c r="X94" s="197"/>
      <c r="Y94" s="197"/>
      <c r="Z94" s="197"/>
      <c r="AA94" s="197"/>
      <c r="AB94" s="197"/>
      <c r="AC94" s="197"/>
      <c r="AD94" s="197"/>
      <c r="AE94" s="197"/>
    </row>
    <row r="95" spans="1:31" x14ac:dyDescent="0.25">
      <c r="A95" s="198"/>
      <c r="B95" s="272" t="s">
        <v>522</v>
      </c>
      <c r="C95" s="272"/>
      <c r="D95" s="272"/>
      <c r="E95" s="198"/>
      <c r="F95" s="198"/>
      <c r="G95" s="198"/>
      <c r="H95" s="198"/>
      <c r="I95" s="198"/>
      <c r="J95" s="198"/>
      <c r="K95" s="198"/>
      <c r="L95" s="198"/>
      <c r="M95" s="271"/>
      <c r="N95" s="271"/>
      <c r="O95" s="271"/>
      <c r="P95" s="271"/>
      <c r="Q95" s="271"/>
      <c r="R95" s="197"/>
      <c r="S95" s="197"/>
      <c r="T95" s="197"/>
      <c r="U95" s="197"/>
      <c r="V95" s="197"/>
      <c r="W95" s="197"/>
      <c r="X95" s="197"/>
      <c r="Y95" s="197"/>
      <c r="Z95" s="197"/>
      <c r="AA95" s="197"/>
      <c r="AB95" s="197"/>
      <c r="AC95" s="197"/>
      <c r="AD95" s="197"/>
      <c r="AE95" s="197"/>
    </row>
  </sheetData>
  <sheetProtection algorithmName="SHA-512" hashValue="3rg0qTYTRBRnbcCT2Zd2w3VW4O4Ms/EpRAggzr2mDiyk+qB9WYSgRaTgVP+UnBOU91VnBovsUAKonCb2OI3ZhA==" saltValue="IqWzsqlOVse1Wq9c86pt+g==" spinCount="100000" sheet="1" objects="1"/>
  <autoFilter ref="A13:AF50" xr:uid="{00000000-0009-0000-0000-000001000000}"/>
  <mergeCells count="47">
    <mergeCell ref="Z1:AE1"/>
    <mergeCell ref="H11:R11"/>
    <mergeCell ref="T11:AD11"/>
    <mergeCell ref="B52:E52"/>
    <mergeCell ref="B53:E53"/>
    <mergeCell ref="AE11:AE12"/>
    <mergeCell ref="B54:L54"/>
    <mergeCell ref="B55:G55"/>
    <mergeCell ref="B56:J56"/>
    <mergeCell ref="B57:I57"/>
    <mergeCell ref="B64:E64"/>
    <mergeCell ref="B65:N65"/>
    <mergeCell ref="B67:E67"/>
    <mergeCell ref="B68:N68"/>
    <mergeCell ref="B70:E70"/>
    <mergeCell ref="B71:N71"/>
    <mergeCell ref="M81:Q81"/>
    <mergeCell ref="B82:C82"/>
    <mergeCell ref="M82:Q82"/>
    <mergeCell ref="B83:M83"/>
    <mergeCell ref="N83:Q83"/>
    <mergeCell ref="B84:N84"/>
    <mergeCell ref="O84:Q84"/>
    <mergeCell ref="M85:Q85"/>
    <mergeCell ref="B86:C86"/>
    <mergeCell ref="M86:Q86"/>
    <mergeCell ref="B87:O87"/>
    <mergeCell ref="P87:Q87"/>
    <mergeCell ref="B88:I88"/>
    <mergeCell ref="M88:Q88"/>
    <mergeCell ref="M89:Q89"/>
    <mergeCell ref="M94:Q94"/>
    <mergeCell ref="B95:D95"/>
    <mergeCell ref="M95:Q95"/>
    <mergeCell ref="A11:A12"/>
    <mergeCell ref="B11:B12"/>
    <mergeCell ref="C11:C12"/>
    <mergeCell ref="D11:D12"/>
    <mergeCell ref="E11:E12"/>
    <mergeCell ref="F11:F12"/>
    <mergeCell ref="G11:G12"/>
    <mergeCell ref="B90:C90"/>
    <mergeCell ref="M90:Q90"/>
    <mergeCell ref="B91:P91"/>
    <mergeCell ref="B92:Q92"/>
    <mergeCell ref="B93:L93"/>
    <mergeCell ref="M93:Q93"/>
  </mergeCells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P73"/>
  <sheetViews>
    <sheetView topLeftCell="A46" zoomScale="85" zoomScaleNormal="85" workbookViewId="0">
      <selection activeCell="B71" sqref="B71"/>
    </sheetView>
  </sheetViews>
  <sheetFormatPr defaultColWidth="9" defaultRowHeight="15" x14ac:dyDescent="0.25"/>
  <cols>
    <col min="1" max="6" width="6.42578125" style="15" customWidth="1"/>
    <col min="7" max="7" width="7" style="15" customWidth="1"/>
    <col min="8" max="14" width="6.42578125" style="15" customWidth="1"/>
    <col min="15" max="15" width="7.5703125" style="15" customWidth="1"/>
    <col min="16" max="16" width="9.140625" style="15"/>
  </cols>
  <sheetData>
    <row r="1" spans="1:16" x14ac:dyDescent="0.25">
      <c r="A1" s="2"/>
      <c r="B1" s="3"/>
      <c r="C1" s="4"/>
      <c r="D1" s="2"/>
      <c r="E1" s="2" t="s">
        <v>0</v>
      </c>
      <c r="F1" s="2"/>
      <c r="G1" s="5"/>
      <c r="H1" s="2"/>
      <c r="I1" s="5" t="s">
        <v>1</v>
      </c>
      <c r="J1" s="5"/>
      <c r="K1" s="2"/>
      <c r="L1" s="2"/>
      <c r="M1" s="2"/>
      <c r="N1" s="2"/>
      <c r="O1" s="2"/>
      <c r="P1" s="2"/>
    </row>
    <row r="2" spans="1:16" x14ac:dyDescent="0.25">
      <c r="E2" s="2" t="s">
        <v>2</v>
      </c>
    </row>
    <row r="3" spans="1:16" x14ac:dyDescent="0.25">
      <c r="A3" s="2"/>
      <c r="B3" s="3"/>
      <c r="C3" s="4"/>
      <c r="D3" s="2"/>
      <c r="E3" s="2" t="s">
        <v>5</v>
      </c>
      <c r="F3" s="2"/>
      <c r="G3" s="2"/>
      <c r="H3" s="2"/>
      <c r="I3" s="2" t="s">
        <v>3</v>
      </c>
      <c r="J3" s="2"/>
      <c r="K3" s="2"/>
      <c r="L3" s="2" t="s">
        <v>4</v>
      </c>
      <c r="M3" s="2"/>
      <c r="N3" s="2"/>
      <c r="O3" s="2"/>
      <c r="P3" s="2"/>
    </row>
    <row r="4" spans="1:16" x14ac:dyDescent="0.25">
      <c r="A4" s="2"/>
      <c r="B4" s="3"/>
      <c r="C4" s="4"/>
      <c r="D4" s="2"/>
      <c r="E4" s="2"/>
      <c r="F4" s="2"/>
      <c r="G4" s="2"/>
      <c r="H4" s="2"/>
      <c r="I4" s="2" t="s">
        <v>6</v>
      </c>
      <c r="J4" s="2"/>
      <c r="K4" s="2"/>
      <c r="L4" s="2" t="s">
        <v>7</v>
      </c>
      <c r="M4" s="2"/>
      <c r="N4" s="2"/>
      <c r="O4" s="2"/>
      <c r="P4" s="2"/>
    </row>
    <row r="5" spans="1:16" x14ac:dyDescent="0.25">
      <c r="A5" s="2"/>
      <c r="B5" s="3"/>
      <c r="C5" s="4"/>
      <c r="D5" s="2"/>
      <c r="E5" s="2" t="s">
        <v>10</v>
      </c>
      <c r="F5" s="2"/>
      <c r="G5" s="2"/>
      <c r="H5" s="2"/>
      <c r="I5" s="2" t="s">
        <v>8</v>
      </c>
      <c r="J5" s="2"/>
      <c r="K5" s="2"/>
      <c r="L5" s="2" t="s">
        <v>9</v>
      </c>
      <c r="M5" s="2"/>
      <c r="N5" s="2"/>
      <c r="O5" s="2"/>
      <c r="P5" s="2"/>
    </row>
    <row r="6" spans="1:16" x14ac:dyDescent="0.25">
      <c r="A6" s="6"/>
      <c r="B6" s="7"/>
      <c r="C6" s="8"/>
      <c r="D6" s="6"/>
      <c r="E6" s="6"/>
      <c r="F6" s="6"/>
      <c r="G6" s="6"/>
      <c r="H6" s="6"/>
      <c r="I6" s="6"/>
      <c r="J6" s="6"/>
      <c r="K6" s="6"/>
      <c r="L6" s="6" t="s">
        <v>11</v>
      </c>
      <c r="M6" s="6"/>
      <c r="N6" s="6"/>
      <c r="O6" s="6"/>
      <c r="P6" s="2"/>
    </row>
    <row r="7" spans="1:16" x14ac:dyDescent="0.25">
      <c r="A7" s="2"/>
      <c r="B7" s="3"/>
      <c r="C7" s="4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spans="1:16" x14ac:dyDescent="0.25">
      <c r="A8" s="2"/>
      <c r="B8" s="3"/>
      <c r="C8" s="4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0"/>
      <c r="P8" s="2"/>
    </row>
    <row r="9" spans="1:16" x14ac:dyDescent="0.25">
      <c r="A9" s="2"/>
      <c r="B9" s="3"/>
      <c r="C9" s="4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1"/>
      <c r="P9" s="2"/>
    </row>
    <row r="10" spans="1:16" x14ac:dyDescent="0.25">
      <c r="A10" s="2"/>
      <c r="B10" s="3"/>
      <c r="C10" s="4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2" t="s">
        <v>521</v>
      </c>
      <c r="P10" s="2"/>
    </row>
    <row r="11" spans="1:16" x14ac:dyDescent="0.25">
      <c r="A11" s="2"/>
      <c r="B11" s="3"/>
      <c r="C11" s="4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1"/>
      <c r="P11" s="2"/>
    </row>
    <row r="12" spans="1:16" x14ac:dyDescent="0.25">
      <c r="A12" s="2"/>
      <c r="B12" s="16" t="s">
        <v>434</v>
      </c>
      <c r="C12" s="16"/>
      <c r="D12" s="5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4" spans="1:16" ht="24" customHeight="1" x14ac:dyDescent="0.25">
      <c r="A14" s="2"/>
      <c r="B14" s="331" t="s">
        <v>181</v>
      </c>
      <c r="C14" s="345"/>
      <c r="D14" s="345"/>
      <c r="E14" s="335"/>
      <c r="F14" s="331" t="s">
        <v>182</v>
      </c>
      <c r="G14" s="345"/>
      <c r="H14" s="345"/>
      <c r="I14" s="335"/>
      <c r="J14" s="333" t="s">
        <v>183</v>
      </c>
      <c r="K14" s="333"/>
      <c r="L14" s="333"/>
      <c r="M14" s="334" t="s">
        <v>184</v>
      </c>
      <c r="N14" s="334"/>
      <c r="O14" s="334"/>
      <c r="P14" s="2"/>
    </row>
    <row r="15" spans="1:16" x14ac:dyDescent="0.25">
      <c r="A15" s="2"/>
      <c r="B15" s="323" t="s">
        <v>187</v>
      </c>
      <c r="C15" s="324"/>
      <c r="D15" s="324"/>
      <c r="E15" s="325"/>
      <c r="F15" s="323" t="s">
        <v>188</v>
      </c>
      <c r="G15" s="324"/>
      <c r="H15" s="324"/>
      <c r="I15" s="325"/>
      <c r="J15" s="412">
        <v>5200</v>
      </c>
      <c r="K15" s="405"/>
      <c r="L15" s="405"/>
      <c r="M15" s="346" t="s">
        <v>435</v>
      </c>
      <c r="N15" s="346"/>
      <c r="O15" s="346"/>
      <c r="P15" s="2"/>
    </row>
    <row r="16" spans="1:16" x14ac:dyDescent="0.25">
      <c r="A16" s="2"/>
      <c r="B16" s="323" t="s">
        <v>436</v>
      </c>
      <c r="C16" s="324"/>
      <c r="D16" s="324"/>
      <c r="E16" s="325"/>
      <c r="F16" s="323" t="s">
        <v>394</v>
      </c>
      <c r="G16" s="324"/>
      <c r="H16" s="324"/>
      <c r="I16" s="325"/>
      <c r="J16" s="412">
        <v>6500</v>
      </c>
      <c r="K16" s="405"/>
      <c r="L16" s="405"/>
      <c r="M16" s="346"/>
      <c r="N16" s="346"/>
      <c r="O16" s="346"/>
      <c r="P16" s="2"/>
    </row>
    <row r="17" spans="1:16" x14ac:dyDescent="0.25">
      <c r="A17" s="2"/>
      <c r="B17" s="323" t="s">
        <v>192</v>
      </c>
      <c r="C17" s="324"/>
      <c r="D17" s="324"/>
      <c r="E17" s="325"/>
      <c r="F17" s="323" t="s">
        <v>423</v>
      </c>
      <c r="G17" s="324"/>
      <c r="H17" s="324"/>
      <c r="I17" s="325"/>
      <c r="J17" s="412">
        <v>7500</v>
      </c>
      <c r="K17" s="405"/>
      <c r="L17" s="405"/>
      <c r="M17" s="346" t="s">
        <v>424</v>
      </c>
      <c r="N17" s="346"/>
      <c r="O17" s="346"/>
      <c r="P17" s="2"/>
    </row>
    <row r="18" spans="1:16" x14ac:dyDescent="0.25">
      <c r="A18" s="2"/>
      <c r="B18" s="323" t="s">
        <v>195</v>
      </c>
      <c r="C18" s="324"/>
      <c r="D18" s="324"/>
      <c r="E18" s="325"/>
      <c r="F18" s="323" t="s">
        <v>398</v>
      </c>
      <c r="G18" s="324"/>
      <c r="H18" s="324"/>
      <c r="I18" s="325"/>
      <c r="J18" s="412">
        <v>11000</v>
      </c>
      <c r="K18" s="405"/>
      <c r="L18" s="405"/>
      <c r="M18" s="346" t="s">
        <v>437</v>
      </c>
      <c r="N18" s="346"/>
      <c r="O18" s="346"/>
      <c r="P18" s="2"/>
    </row>
    <row r="19" spans="1:16" x14ac:dyDescent="0.25">
      <c r="B19" s="2"/>
      <c r="C19" s="2"/>
      <c r="D19" s="2"/>
      <c r="E19" s="2"/>
      <c r="F19" s="2"/>
      <c r="G19" s="2"/>
      <c r="H19" s="2"/>
      <c r="I19" s="2"/>
      <c r="J19" s="35"/>
      <c r="K19" s="35"/>
      <c r="L19" s="35"/>
      <c r="M19" s="36"/>
      <c r="N19" s="36"/>
      <c r="O19" s="36"/>
      <c r="P19" s="2"/>
    </row>
    <row r="20" spans="1:16" x14ac:dyDescent="0.25">
      <c r="B20" s="16" t="s">
        <v>286</v>
      </c>
      <c r="C20" s="12"/>
      <c r="D20" s="4"/>
      <c r="E20" s="2"/>
      <c r="F20" s="4" t="s">
        <v>438</v>
      </c>
      <c r="G20" s="2"/>
      <c r="H20" s="4"/>
      <c r="I20" s="4"/>
      <c r="J20" s="4" t="s">
        <v>431</v>
      </c>
      <c r="K20" s="4"/>
      <c r="L20" s="4"/>
      <c r="M20" s="2"/>
      <c r="N20" s="36"/>
      <c r="O20" s="36"/>
      <c r="P20" s="2"/>
    </row>
    <row r="21" spans="1:16" x14ac:dyDescent="0.25">
      <c r="B21" s="2"/>
      <c r="C21" s="2"/>
      <c r="D21" s="2"/>
      <c r="E21" s="2"/>
      <c r="F21" s="4" t="s">
        <v>314</v>
      </c>
      <c r="G21" s="2"/>
      <c r="H21" s="4"/>
      <c r="I21" s="4"/>
      <c r="J21" s="4" t="s">
        <v>439</v>
      </c>
      <c r="K21" s="4"/>
      <c r="L21" s="4"/>
      <c r="M21" s="2"/>
      <c r="N21" s="36"/>
      <c r="O21" s="36"/>
      <c r="P21" s="2"/>
    </row>
    <row r="22" spans="1:16" x14ac:dyDescent="0.25">
      <c r="B22" s="2"/>
      <c r="C22" s="2"/>
      <c r="D22" s="2"/>
      <c r="E22" s="2"/>
      <c r="F22" s="4" t="s">
        <v>420</v>
      </c>
      <c r="G22" s="2"/>
      <c r="H22" s="4"/>
      <c r="I22" s="4"/>
      <c r="J22" s="4" t="s">
        <v>440</v>
      </c>
      <c r="K22" s="4"/>
      <c r="L22" s="4"/>
      <c r="M22" s="2"/>
      <c r="N22" s="36"/>
      <c r="O22" s="36"/>
      <c r="P22" s="2"/>
    </row>
    <row r="23" spans="1:16" x14ac:dyDescent="0.25">
      <c r="A23" s="2"/>
      <c r="B23" s="2"/>
      <c r="C23" s="2"/>
      <c r="D23" s="2"/>
      <c r="E23" s="2"/>
      <c r="F23" s="2"/>
      <c r="G23" s="4"/>
      <c r="H23" s="4"/>
      <c r="I23" s="4"/>
      <c r="J23" s="4"/>
      <c r="K23" s="4"/>
      <c r="L23" s="4"/>
      <c r="M23" s="2"/>
      <c r="O23" s="2"/>
      <c r="P23" s="2"/>
    </row>
    <row r="24" spans="1:16" x14ac:dyDescent="0.25">
      <c r="B24" s="5" t="s">
        <v>441</v>
      </c>
      <c r="C24" s="2"/>
      <c r="D24" s="2"/>
      <c r="E24" s="2"/>
      <c r="F24" s="2"/>
      <c r="G24" s="2"/>
    </row>
    <row r="25" spans="1:16" x14ac:dyDescent="0.25">
      <c r="A25" s="2"/>
      <c r="B25" s="2" t="s">
        <v>442</v>
      </c>
      <c r="C25" s="2"/>
      <c r="D25" s="2"/>
      <c r="E25" s="2"/>
      <c r="F25" s="2"/>
      <c r="G25" s="2"/>
      <c r="O25" s="2"/>
      <c r="P25" s="2"/>
    </row>
    <row r="26" spans="1:16" x14ac:dyDescent="0.25">
      <c r="A26" s="2"/>
      <c r="B26" s="2"/>
      <c r="C26" s="2"/>
      <c r="D26" s="2"/>
      <c r="E26" s="2"/>
      <c r="F26" s="2"/>
      <c r="G26" s="2"/>
      <c r="O26" s="2"/>
      <c r="P26" s="2"/>
    </row>
    <row r="27" spans="1:16" x14ac:dyDescent="0.25">
      <c r="A27" s="2"/>
      <c r="B27" s="16" t="s">
        <v>117</v>
      </c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</row>
    <row r="28" spans="1:16" x14ac:dyDescent="0.25">
      <c r="A28" s="2"/>
      <c r="B28" s="2" t="s">
        <v>118</v>
      </c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</row>
    <row r="29" spans="1:16" x14ac:dyDescent="0.25">
      <c r="A29" s="14"/>
      <c r="B29" s="2" t="s">
        <v>119</v>
      </c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</row>
    <row r="30" spans="1:16" x14ac:dyDescent="0.25">
      <c r="A30" s="2"/>
      <c r="B30" s="4" t="s">
        <v>120</v>
      </c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</row>
    <row r="31" spans="1:16" x14ac:dyDescent="0.25">
      <c r="A31" s="14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</row>
    <row r="32" spans="1:16" x14ac:dyDescent="0.25">
      <c r="A32" s="3"/>
      <c r="B32" s="16" t="s">
        <v>170</v>
      </c>
      <c r="C32" s="4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</row>
    <row r="33" spans="1:16" x14ac:dyDescent="0.25">
      <c r="A33" s="14" t="s">
        <v>110</v>
      </c>
      <c r="B33" s="4" t="s">
        <v>270</v>
      </c>
      <c r="C33" s="4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</row>
    <row r="34" spans="1:16" x14ac:dyDescent="0.25">
      <c r="A34" s="3"/>
      <c r="B34" s="4" t="s">
        <v>132</v>
      </c>
      <c r="C34" s="4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</row>
    <row r="35" spans="1:16" x14ac:dyDescent="0.25">
      <c r="A35" s="3"/>
      <c r="B35" s="4"/>
      <c r="C35" s="4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</row>
    <row r="36" spans="1:16" x14ac:dyDescent="0.25">
      <c r="A36" s="3"/>
      <c r="B36" s="16" t="s">
        <v>171</v>
      </c>
      <c r="C36" s="4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</row>
    <row r="37" spans="1:16" x14ac:dyDescent="0.25">
      <c r="A37" s="14" t="s">
        <v>110</v>
      </c>
      <c r="B37" s="4" t="s">
        <v>271</v>
      </c>
      <c r="C37" s="4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</row>
    <row r="38" spans="1:16" x14ac:dyDescent="0.25">
      <c r="A38" s="3"/>
      <c r="B38" s="4" t="s">
        <v>272</v>
      </c>
      <c r="C38" s="4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 spans="1:16" x14ac:dyDescent="0.25">
      <c r="A39" s="3"/>
      <c r="B39" s="4"/>
      <c r="C39" s="4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</row>
    <row r="40" spans="1:16" x14ac:dyDescent="0.25">
      <c r="A40" s="3"/>
      <c r="B40" s="16" t="s">
        <v>123</v>
      </c>
      <c r="C40" s="4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</row>
    <row r="41" spans="1:16" x14ac:dyDescent="0.25">
      <c r="A41" s="14" t="s">
        <v>110</v>
      </c>
      <c r="B41" s="4" t="s">
        <v>273</v>
      </c>
      <c r="C41" s="4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</row>
    <row r="42" spans="1:16" x14ac:dyDescent="0.25">
      <c r="A42" s="14"/>
      <c r="B42" s="4" t="s">
        <v>274</v>
      </c>
      <c r="C42" s="4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</row>
    <row r="43" spans="1:16" x14ac:dyDescent="0.25">
      <c r="A43" s="14"/>
      <c r="B43" s="3"/>
      <c r="C43" s="4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</row>
    <row r="44" spans="1:16" x14ac:dyDescent="0.25">
      <c r="A44" s="3"/>
      <c r="B44" s="16" t="s">
        <v>127</v>
      </c>
      <c r="C44" s="4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</row>
    <row r="45" spans="1:16" x14ac:dyDescent="0.25">
      <c r="A45" s="14" t="s">
        <v>110</v>
      </c>
      <c r="B45" s="4" t="s">
        <v>128</v>
      </c>
      <c r="C45" s="4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</row>
    <row r="46" spans="1:16" x14ac:dyDescent="0.25">
      <c r="A46" s="14"/>
      <c r="B46" s="4" t="s">
        <v>129</v>
      </c>
      <c r="C46" s="4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</row>
    <row r="47" spans="1:16" x14ac:dyDescent="0.25">
      <c r="A47" s="14" t="s">
        <v>110</v>
      </c>
      <c r="B47" s="4" t="s">
        <v>443</v>
      </c>
      <c r="C47" s="4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</row>
    <row r="48" spans="1:16" x14ac:dyDescent="0.25">
      <c r="A48" s="14"/>
      <c r="B48" s="4" t="s">
        <v>444</v>
      </c>
      <c r="C48" s="4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1:16" x14ac:dyDescent="0.25">
      <c r="A49" s="14" t="s">
        <v>110</v>
      </c>
      <c r="B49" s="2" t="s">
        <v>133</v>
      </c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2"/>
    </row>
    <row r="50" spans="1:16" x14ac:dyDescent="0.25">
      <c r="A50" s="3"/>
      <c r="B50" s="4" t="s">
        <v>129</v>
      </c>
      <c r="C50" s="31"/>
      <c r="D50" s="31"/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2"/>
    </row>
    <row r="51" spans="1:16" x14ac:dyDescent="0.25">
      <c r="A51" s="14"/>
      <c r="B51" s="4" t="s">
        <v>129</v>
      </c>
      <c r="C51" s="4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</row>
    <row r="52" spans="1:16" x14ac:dyDescent="0.25">
      <c r="A52" s="14"/>
      <c r="B52" s="4"/>
      <c r="C52" s="4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x14ac:dyDescent="0.25">
      <c r="A53" s="3"/>
      <c r="B53" s="3"/>
      <c r="C53" s="4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</row>
    <row r="54" spans="1:16" x14ac:dyDescent="0.25">
      <c r="A54" s="3"/>
      <c r="B54" s="16" t="s">
        <v>207</v>
      </c>
      <c r="C54" s="4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</row>
    <row r="55" spans="1:16" x14ac:dyDescent="0.25">
      <c r="A55" s="14" t="s">
        <v>110</v>
      </c>
      <c r="B55" s="4" t="s">
        <v>208</v>
      </c>
      <c r="C55" s="4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</row>
    <row r="56" spans="1:16" x14ac:dyDescent="0.25">
      <c r="A56" s="14" t="s">
        <v>110</v>
      </c>
      <c r="B56" s="4" t="s">
        <v>209</v>
      </c>
      <c r="C56" s="4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</row>
    <row r="57" spans="1:16" x14ac:dyDescent="0.25">
      <c r="A57" s="14"/>
      <c r="B57" s="4" t="s">
        <v>210</v>
      </c>
      <c r="C57" s="4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</row>
    <row r="58" spans="1:16" x14ac:dyDescent="0.25">
      <c r="A58" s="14" t="s">
        <v>110</v>
      </c>
      <c r="B58" s="4" t="s">
        <v>254</v>
      </c>
      <c r="C58" s="4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</row>
    <row r="59" spans="1:16" x14ac:dyDescent="0.25">
      <c r="A59" s="14"/>
      <c r="B59" s="19" t="s">
        <v>255</v>
      </c>
      <c r="C59" s="4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</row>
    <row r="60" spans="1:16" x14ac:dyDescent="0.25">
      <c r="A60" s="2"/>
      <c r="B60" s="2"/>
      <c r="C60" s="2"/>
      <c r="D60" s="2"/>
      <c r="E60" s="2"/>
      <c r="F60" s="2"/>
      <c r="G60" s="2"/>
      <c r="O60" s="2"/>
      <c r="P60" s="2"/>
    </row>
    <row r="61" spans="1:16" x14ac:dyDescent="0.25">
      <c r="B61" s="16" t="s">
        <v>142</v>
      </c>
      <c r="C61" s="4"/>
      <c r="D61" s="2"/>
      <c r="E61" s="2"/>
      <c r="F61" s="2"/>
      <c r="G61" s="2"/>
      <c r="H61" s="2"/>
      <c r="I61" s="2"/>
      <c r="J61" s="2"/>
      <c r="K61" s="2"/>
      <c r="L61" s="2"/>
      <c r="M61" s="2"/>
    </row>
    <row r="62" spans="1:16" x14ac:dyDescent="0.25">
      <c r="B62" s="4" t="s">
        <v>244</v>
      </c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</row>
    <row r="63" spans="1:16" x14ac:dyDescent="0.25">
      <c r="B63" s="4" t="s">
        <v>245</v>
      </c>
      <c r="C63" s="4"/>
      <c r="D63" s="2"/>
      <c r="E63" s="2"/>
      <c r="F63" s="2"/>
      <c r="G63" s="2"/>
      <c r="H63" s="2"/>
      <c r="I63" s="2"/>
      <c r="J63" s="2"/>
      <c r="K63" s="2"/>
      <c r="L63" s="2"/>
    </row>
    <row r="64" spans="1:16" x14ac:dyDescent="0.25">
      <c r="B64" s="4" t="s">
        <v>246</v>
      </c>
      <c r="C64" s="4"/>
      <c r="D64" s="2"/>
      <c r="E64" s="2"/>
      <c r="F64" s="2"/>
      <c r="G64" s="2"/>
      <c r="H64" s="2"/>
      <c r="I64" s="2"/>
      <c r="J64" s="2"/>
      <c r="K64" s="2"/>
      <c r="L64" s="2"/>
    </row>
    <row r="65" spans="1:16" x14ac:dyDescent="0.25">
      <c r="B65" s="4" t="s">
        <v>247</v>
      </c>
      <c r="C65" s="4"/>
      <c r="D65" s="2"/>
      <c r="E65" s="2"/>
      <c r="F65" s="2"/>
      <c r="G65" s="2"/>
      <c r="H65" s="2"/>
      <c r="I65" s="2"/>
      <c r="J65" s="2"/>
      <c r="K65" s="2"/>
      <c r="L65" s="2"/>
    </row>
    <row r="66" spans="1:16" x14ac:dyDescent="0.25">
      <c r="A66" s="2"/>
      <c r="B66" s="4" t="s">
        <v>145</v>
      </c>
      <c r="C66" s="4"/>
      <c r="D66" s="2"/>
      <c r="E66" s="2"/>
      <c r="F66" s="2"/>
      <c r="G66" s="2"/>
      <c r="H66" s="2"/>
      <c r="I66" s="2"/>
      <c r="J66" s="2"/>
      <c r="K66" s="2"/>
      <c r="L66" s="2"/>
      <c r="O66" s="2"/>
      <c r="P66" s="2"/>
    </row>
    <row r="67" spans="1:16" x14ac:dyDescent="0.25">
      <c r="A67" s="2"/>
      <c r="B67" s="4" t="s">
        <v>248</v>
      </c>
      <c r="D67" s="2"/>
      <c r="E67" s="2"/>
      <c r="F67" s="2"/>
      <c r="G67" s="2"/>
      <c r="H67" s="2"/>
      <c r="I67" s="2"/>
      <c r="J67" s="2"/>
      <c r="K67" s="2"/>
      <c r="L67" s="2"/>
      <c r="O67" s="2"/>
      <c r="P67" s="2"/>
    </row>
    <row r="68" spans="1:16" x14ac:dyDescent="0.25">
      <c r="A68" s="2"/>
      <c r="B68" s="4" t="s">
        <v>249</v>
      </c>
      <c r="C68" s="4"/>
      <c r="D68" s="2"/>
      <c r="E68" s="2"/>
      <c r="F68" s="2"/>
      <c r="G68" s="2"/>
      <c r="H68" s="2"/>
      <c r="I68" s="2"/>
      <c r="J68" s="2"/>
      <c r="K68" s="2"/>
      <c r="L68" s="2"/>
      <c r="O68" s="2"/>
      <c r="P68" s="2"/>
    </row>
    <row r="69" spans="1:16" x14ac:dyDescent="0.25">
      <c r="A69" s="2"/>
      <c r="O69" s="2"/>
      <c r="P69" s="2"/>
    </row>
    <row r="70" spans="1:16" x14ac:dyDescent="0.25">
      <c r="A70" s="2"/>
      <c r="B70" s="4" t="s">
        <v>522</v>
      </c>
      <c r="O70" s="2"/>
      <c r="P70" s="2"/>
    </row>
    <row r="71" spans="1:16" x14ac:dyDescent="0.25">
      <c r="A71" s="2"/>
      <c r="O71" s="2"/>
      <c r="P71" s="2"/>
    </row>
    <row r="72" spans="1:16" x14ac:dyDescent="0.25">
      <c r="A72" s="2"/>
      <c r="P72" s="2"/>
    </row>
    <row r="73" spans="1:16" x14ac:dyDescent="0.25">
      <c r="A73" s="2"/>
      <c r="P73" s="2"/>
    </row>
  </sheetData>
  <sheetProtection algorithmName="SHA-512" hashValue="No6wjfoYt4uJCm8MZWmaTTAyHQl25+4Wmn/c70nly0fs56Ua81HdHEoQpnERROTNUFfF6zi6gJQ+7qMCQO2jrw==" saltValue="tRzFCnNrkd4Cfbbebkhq7A==" spinCount="100000" sheet="1" objects="1" scenarios="1"/>
  <mergeCells count="19">
    <mergeCell ref="B14:E14"/>
    <mergeCell ref="F14:I14"/>
    <mergeCell ref="J14:L14"/>
    <mergeCell ref="M14:O14"/>
    <mergeCell ref="B15:E15"/>
    <mergeCell ref="F15:I15"/>
    <mergeCell ref="J15:L15"/>
    <mergeCell ref="M15:O16"/>
    <mergeCell ref="B16:E16"/>
    <mergeCell ref="F16:I16"/>
    <mergeCell ref="J16:L16"/>
    <mergeCell ref="B17:E17"/>
    <mergeCell ref="F17:I17"/>
    <mergeCell ref="J17:L17"/>
    <mergeCell ref="M17:O17"/>
    <mergeCell ref="B18:E18"/>
    <mergeCell ref="F18:I18"/>
    <mergeCell ref="J18:L18"/>
    <mergeCell ref="M18:O18"/>
  </mergeCells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P74"/>
  <sheetViews>
    <sheetView topLeftCell="A49" workbookViewId="0">
      <selection activeCell="B75" sqref="B75"/>
    </sheetView>
  </sheetViews>
  <sheetFormatPr defaultColWidth="9" defaultRowHeight="15" x14ac:dyDescent="0.25"/>
  <cols>
    <col min="1" max="1" width="5.28515625" style="15" customWidth="1"/>
    <col min="2" max="2" width="9.5703125" style="15" customWidth="1"/>
    <col min="3" max="7" width="7" style="15" customWidth="1"/>
    <col min="8" max="10" width="6.7109375" style="15" customWidth="1"/>
    <col min="11" max="11" width="4.85546875" style="15" customWidth="1"/>
    <col min="12" max="14" width="6.42578125" style="15" customWidth="1"/>
    <col min="15" max="15" width="5" style="15" customWidth="1"/>
    <col min="16" max="16" width="9.140625" style="15"/>
  </cols>
  <sheetData>
    <row r="1" spans="1:16" x14ac:dyDescent="0.25">
      <c r="A1" s="2"/>
      <c r="B1" s="3"/>
      <c r="C1" s="4"/>
      <c r="D1" s="2"/>
      <c r="E1" s="2" t="s">
        <v>0</v>
      </c>
      <c r="F1" s="2"/>
      <c r="G1" s="5"/>
      <c r="H1" s="2"/>
      <c r="I1" s="5" t="s">
        <v>1</v>
      </c>
      <c r="J1" s="5"/>
      <c r="K1" s="2"/>
      <c r="L1" s="2"/>
      <c r="M1" s="2"/>
      <c r="N1" s="2"/>
      <c r="O1" s="2"/>
      <c r="P1" s="2"/>
    </row>
    <row r="2" spans="1:16" x14ac:dyDescent="0.25">
      <c r="E2" s="2" t="s">
        <v>2</v>
      </c>
    </row>
    <row r="3" spans="1:16" x14ac:dyDescent="0.25">
      <c r="A3" s="2"/>
      <c r="B3" s="3"/>
      <c r="C3" s="4"/>
      <c r="D3" s="2"/>
      <c r="E3" s="2" t="s">
        <v>5</v>
      </c>
      <c r="F3" s="2"/>
      <c r="G3" s="2"/>
      <c r="H3" s="2"/>
      <c r="I3" s="2" t="s">
        <v>3</v>
      </c>
      <c r="J3" s="2"/>
      <c r="K3" s="2"/>
      <c r="L3" s="2" t="s">
        <v>4</v>
      </c>
      <c r="M3" s="2"/>
      <c r="N3" s="2"/>
      <c r="O3" s="2"/>
      <c r="P3" s="2"/>
    </row>
    <row r="4" spans="1:16" x14ac:dyDescent="0.25">
      <c r="A4" s="2"/>
      <c r="B4" s="3"/>
      <c r="C4" s="4"/>
      <c r="D4" s="2"/>
      <c r="E4" s="2"/>
      <c r="F4" s="2"/>
      <c r="G4" s="2"/>
      <c r="H4" s="2"/>
      <c r="I4" s="2" t="s">
        <v>6</v>
      </c>
      <c r="J4" s="2"/>
      <c r="K4" s="2"/>
      <c r="L4" s="2" t="s">
        <v>7</v>
      </c>
      <c r="M4" s="2"/>
      <c r="N4" s="2"/>
      <c r="O4" s="2"/>
      <c r="P4" s="2"/>
    </row>
    <row r="5" spans="1:16" x14ac:dyDescent="0.25">
      <c r="A5" s="2"/>
      <c r="B5" s="3"/>
      <c r="C5" s="4"/>
      <c r="D5" s="2"/>
      <c r="E5" s="2" t="s">
        <v>10</v>
      </c>
      <c r="F5" s="2"/>
      <c r="G5" s="2"/>
      <c r="H5" s="2"/>
      <c r="I5" s="2" t="s">
        <v>8</v>
      </c>
      <c r="J5" s="2"/>
      <c r="K5" s="2"/>
      <c r="L5" s="2" t="s">
        <v>9</v>
      </c>
      <c r="M5" s="2"/>
      <c r="N5" s="2"/>
      <c r="O5" s="2"/>
      <c r="P5" s="2"/>
    </row>
    <row r="6" spans="1:16" x14ac:dyDescent="0.25">
      <c r="A6" s="6"/>
      <c r="B6" s="7"/>
      <c r="C6" s="8"/>
      <c r="D6" s="6"/>
      <c r="E6" s="6"/>
      <c r="F6" s="6"/>
      <c r="G6" s="6"/>
      <c r="H6" s="6"/>
      <c r="I6" s="6"/>
      <c r="J6" s="6"/>
      <c r="K6" s="6"/>
      <c r="L6" s="6" t="s">
        <v>11</v>
      </c>
      <c r="M6" s="6"/>
      <c r="N6" s="6"/>
      <c r="O6" s="6"/>
      <c r="P6" s="2"/>
    </row>
    <row r="7" spans="1:16" x14ac:dyDescent="0.25">
      <c r="A7" s="2"/>
      <c r="B7" s="3"/>
      <c r="C7" s="4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spans="1:16" x14ac:dyDescent="0.25">
      <c r="A8" s="2"/>
      <c r="B8" s="3"/>
      <c r="C8" s="4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0"/>
      <c r="P8" s="2"/>
    </row>
    <row r="9" spans="1:16" x14ac:dyDescent="0.25">
      <c r="A9" s="2"/>
      <c r="B9" s="3"/>
      <c r="C9" s="4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1"/>
      <c r="P9" s="2"/>
    </row>
    <row r="10" spans="1:16" x14ac:dyDescent="0.25">
      <c r="A10" s="2"/>
      <c r="B10" s="3"/>
      <c r="C10" s="4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2" t="s">
        <v>521</v>
      </c>
      <c r="P10" s="2"/>
    </row>
    <row r="11" spans="1:16" x14ac:dyDescent="0.25">
      <c r="A11" s="2"/>
      <c r="B11" s="3"/>
      <c r="C11" s="4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1"/>
      <c r="P11" s="2"/>
    </row>
    <row r="12" spans="1:16" x14ac:dyDescent="0.25">
      <c r="A12" s="2"/>
      <c r="B12" s="16" t="s">
        <v>445</v>
      </c>
      <c r="C12" s="16"/>
      <c r="D12" s="5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6" x14ac:dyDescent="0.25">
      <c r="A13" s="2"/>
      <c r="B13" s="5" t="s">
        <v>446</v>
      </c>
      <c r="C13" s="4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</row>
    <row r="15" spans="1:16" ht="28.5" customHeight="1" x14ac:dyDescent="0.25">
      <c r="A15" s="2"/>
      <c r="B15" s="333" t="s">
        <v>181</v>
      </c>
      <c r="C15" s="333"/>
      <c r="D15" s="333"/>
      <c r="E15" s="333" t="s">
        <v>182</v>
      </c>
      <c r="F15" s="333"/>
      <c r="G15" s="333"/>
      <c r="H15" s="333" t="s">
        <v>183</v>
      </c>
      <c r="I15" s="333"/>
      <c r="J15" s="333"/>
      <c r="K15" s="333" t="s">
        <v>184</v>
      </c>
      <c r="L15" s="333"/>
      <c r="M15" s="333"/>
      <c r="N15" s="333"/>
      <c r="O15" s="2"/>
      <c r="P15" s="2"/>
    </row>
    <row r="16" spans="1:16" x14ac:dyDescent="0.25">
      <c r="A16" s="2"/>
      <c r="B16" s="346" t="s">
        <v>187</v>
      </c>
      <c r="C16" s="346"/>
      <c r="D16" s="346"/>
      <c r="E16" s="346" t="s">
        <v>188</v>
      </c>
      <c r="F16" s="346"/>
      <c r="G16" s="346"/>
      <c r="H16" s="343">
        <v>5200</v>
      </c>
      <c r="I16" s="366"/>
      <c r="J16" s="366"/>
      <c r="K16" s="396" t="s">
        <v>412</v>
      </c>
      <c r="L16" s="396"/>
      <c r="M16" s="396"/>
      <c r="N16" s="396"/>
      <c r="O16" s="2"/>
      <c r="P16" s="2"/>
    </row>
    <row r="17" spans="1:16" x14ac:dyDescent="0.25">
      <c r="A17" s="2"/>
      <c r="B17" s="346" t="s">
        <v>190</v>
      </c>
      <c r="C17" s="346"/>
      <c r="D17" s="346"/>
      <c r="E17" s="346" t="s">
        <v>394</v>
      </c>
      <c r="F17" s="346"/>
      <c r="G17" s="346"/>
      <c r="H17" s="343">
        <v>6500</v>
      </c>
      <c r="I17" s="366"/>
      <c r="J17" s="366"/>
      <c r="K17" s="396"/>
      <c r="L17" s="396"/>
      <c r="M17" s="396"/>
      <c r="N17" s="396"/>
      <c r="O17" s="2"/>
      <c r="P17" s="2"/>
    </row>
    <row r="18" spans="1:16" x14ac:dyDescent="0.25">
      <c r="A18" s="2"/>
      <c r="B18" s="346" t="s">
        <v>192</v>
      </c>
      <c r="C18" s="346"/>
      <c r="D18" s="346"/>
      <c r="E18" s="346" t="s">
        <v>423</v>
      </c>
      <c r="F18" s="346"/>
      <c r="G18" s="346"/>
      <c r="H18" s="343">
        <v>7500</v>
      </c>
      <c r="I18" s="366"/>
      <c r="J18" s="366"/>
      <c r="K18" s="396" t="s">
        <v>338</v>
      </c>
      <c r="L18" s="396"/>
      <c r="M18" s="396"/>
      <c r="N18" s="396"/>
      <c r="O18" s="2"/>
      <c r="P18" s="2"/>
    </row>
    <row r="19" spans="1:16" x14ac:dyDescent="0.25">
      <c r="A19" s="2"/>
      <c r="B19" s="346" t="s">
        <v>195</v>
      </c>
      <c r="C19" s="346"/>
      <c r="D19" s="346"/>
      <c r="E19" s="346" t="s">
        <v>398</v>
      </c>
      <c r="F19" s="346"/>
      <c r="G19" s="346"/>
      <c r="H19" s="343">
        <v>10500</v>
      </c>
      <c r="I19" s="366"/>
      <c r="J19" s="366"/>
      <c r="K19" s="396" t="s">
        <v>268</v>
      </c>
      <c r="L19" s="396"/>
      <c r="M19" s="396"/>
      <c r="N19" s="396"/>
      <c r="O19" s="2"/>
      <c r="P19" s="2"/>
    </row>
    <row r="20" spans="1:16" x14ac:dyDescent="0.25">
      <c r="A20" s="2"/>
      <c r="B20" s="346" t="s">
        <v>267</v>
      </c>
      <c r="C20" s="346"/>
      <c r="D20" s="346"/>
      <c r="E20" s="346" t="s">
        <v>404</v>
      </c>
      <c r="F20" s="346"/>
      <c r="G20" s="346"/>
      <c r="H20" s="343">
        <v>15000</v>
      </c>
      <c r="I20" s="366"/>
      <c r="J20" s="366"/>
      <c r="K20" s="396" t="s">
        <v>425</v>
      </c>
      <c r="L20" s="396"/>
      <c r="M20" s="396"/>
      <c r="N20" s="396"/>
      <c r="O20" s="2"/>
      <c r="P20" s="2"/>
    </row>
    <row r="21" spans="1:16" x14ac:dyDescent="0.25">
      <c r="A21" s="2"/>
      <c r="B21" s="5"/>
      <c r="C21" s="4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</row>
    <row r="22" spans="1:16" x14ac:dyDescent="0.25">
      <c r="A22" s="2"/>
      <c r="B22" s="5" t="s">
        <v>441</v>
      </c>
      <c r="C22" s="2"/>
      <c r="D22" s="2"/>
      <c r="E22" s="2"/>
      <c r="F22" s="2"/>
      <c r="G22" s="2"/>
      <c r="P22" s="2"/>
    </row>
    <row r="23" spans="1:16" x14ac:dyDescent="0.25">
      <c r="A23" s="2"/>
      <c r="B23" s="2" t="s">
        <v>442</v>
      </c>
      <c r="C23" s="2"/>
      <c r="D23" s="2"/>
      <c r="E23" s="2"/>
      <c r="F23" s="2"/>
      <c r="G23" s="2"/>
      <c r="O23" s="2"/>
      <c r="P23" s="2"/>
    </row>
    <row r="24" spans="1:16" x14ac:dyDescent="0.25">
      <c r="A24" s="29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</row>
    <row r="25" spans="1:16" x14ac:dyDescent="0.25">
      <c r="A25" s="2"/>
      <c r="B25" s="16" t="s">
        <v>117</v>
      </c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</row>
    <row r="26" spans="1:16" x14ac:dyDescent="0.25">
      <c r="A26" s="2"/>
      <c r="B26" s="2" t="s">
        <v>118</v>
      </c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</row>
    <row r="27" spans="1:16" x14ac:dyDescent="0.25">
      <c r="A27" s="14"/>
      <c r="B27" s="2" t="s">
        <v>119</v>
      </c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</row>
    <row r="28" spans="1:16" x14ac:dyDescent="0.25">
      <c r="A28" s="2"/>
      <c r="B28" s="4" t="s">
        <v>120</v>
      </c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</row>
    <row r="29" spans="1:16" x14ac:dyDescent="0.25">
      <c r="A29" s="14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</row>
    <row r="30" spans="1:16" x14ac:dyDescent="0.25">
      <c r="A30" s="2"/>
      <c r="B30" s="5" t="s">
        <v>447</v>
      </c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</row>
    <row r="31" spans="1:16" x14ac:dyDescent="0.25">
      <c r="A31" s="2"/>
      <c r="B31" s="5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</row>
    <row r="32" spans="1:16" ht="24" customHeight="1" x14ac:dyDescent="0.25">
      <c r="A32" s="2"/>
      <c r="B32" s="331" t="s">
        <v>181</v>
      </c>
      <c r="C32" s="345"/>
      <c r="D32" s="345"/>
      <c r="E32" s="335"/>
      <c r="F32" s="331" t="s">
        <v>182</v>
      </c>
      <c r="G32" s="345"/>
      <c r="H32" s="345"/>
      <c r="I32" s="335"/>
      <c r="J32" s="331" t="s">
        <v>183</v>
      </c>
      <c r="K32" s="345"/>
      <c r="L32" s="345"/>
      <c r="M32" s="335"/>
      <c r="N32" s="2"/>
      <c r="O32" s="2"/>
      <c r="P32" s="2"/>
    </row>
    <row r="33" spans="1:16" x14ac:dyDescent="0.25">
      <c r="A33" s="2"/>
      <c r="B33" s="323" t="s">
        <v>187</v>
      </c>
      <c r="C33" s="324"/>
      <c r="D33" s="324"/>
      <c r="E33" s="325"/>
      <c r="F33" s="323" t="s">
        <v>448</v>
      </c>
      <c r="G33" s="324"/>
      <c r="H33" s="324"/>
      <c r="I33" s="325"/>
      <c r="J33" s="329">
        <v>6000</v>
      </c>
      <c r="K33" s="344"/>
      <c r="L33" s="344"/>
      <c r="M33" s="330"/>
      <c r="N33" s="2"/>
      <c r="O33" s="2"/>
      <c r="P33" s="2"/>
    </row>
    <row r="34" spans="1:16" x14ac:dyDescent="0.25">
      <c r="A34" s="2"/>
      <c r="B34" s="323" t="s">
        <v>449</v>
      </c>
      <c r="C34" s="324"/>
      <c r="D34" s="324"/>
      <c r="E34" s="325"/>
      <c r="F34" s="326" t="s">
        <v>450</v>
      </c>
      <c r="G34" s="327"/>
      <c r="H34" s="327"/>
      <c r="I34" s="327"/>
      <c r="J34" s="327"/>
      <c r="K34" s="327"/>
      <c r="L34" s="327"/>
      <c r="M34" s="328"/>
      <c r="N34" s="2"/>
      <c r="O34" s="2"/>
      <c r="P34" s="2"/>
    </row>
    <row r="35" spans="1:16" x14ac:dyDescent="0.25">
      <c r="A35" s="14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</row>
    <row r="36" spans="1:16" x14ac:dyDescent="0.25">
      <c r="A36" s="14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</row>
    <row r="37" spans="1:16" x14ac:dyDescent="0.25">
      <c r="A37" s="3"/>
      <c r="B37" s="16" t="s">
        <v>170</v>
      </c>
      <c r="C37" s="4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</row>
    <row r="38" spans="1:16" x14ac:dyDescent="0.25">
      <c r="A38" s="14" t="s">
        <v>110</v>
      </c>
      <c r="B38" s="4" t="s">
        <v>270</v>
      </c>
      <c r="C38" s="4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 spans="1:16" x14ac:dyDescent="0.25">
      <c r="A39" s="3"/>
      <c r="B39" s="4" t="s">
        <v>132</v>
      </c>
      <c r="C39" s="4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</row>
    <row r="40" spans="1:16" x14ac:dyDescent="0.25">
      <c r="A40" s="3"/>
      <c r="B40" s="4"/>
      <c r="C40" s="4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</row>
    <row r="41" spans="1:16" x14ac:dyDescent="0.25">
      <c r="A41" s="3"/>
      <c r="B41" s="16" t="s">
        <v>171</v>
      </c>
      <c r="C41" s="4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</row>
    <row r="42" spans="1:16" x14ac:dyDescent="0.25">
      <c r="A42" s="14" t="s">
        <v>110</v>
      </c>
      <c r="B42" s="4" t="s">
        <v>271</v>
      </c>
      <c r="C42" s="4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</row>
    <row r="43" spans="1:16" x14ac:dyDescent="0.25">
      <c r="A43" s="3"/>
      <c r="B43" s="4" t="s">
        <v>272</v>
      </c>
      <c r="C43" s="4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</row>
    <row r="44" spans="1:16" x14ac:dyDescent="0.25">
      <c r="A44" s="3"/>
      <c r="B44" s="4"/>
      <c r="C44" s="4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</row>
    <row r="45" spans="1:16" x14ac:dyDescent="0.25">
      <c r="A45" s="3"/>
      <c r="B45" s="16" t="s">
        <v>123</v>
      </c>
      <c r="C45" s="4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</row>
    <row r="46" spans="1:16" x14ac:dyDescent="0.25">
      <c r="A46" s="14" t="s">
        <v>110</v>
      </c>
      <c r="B46" s="4" t="s">
        <v>273</v>
      </c>
      <c r="C46" s="4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</row>
    <row r="47" spans="1:16" x14ac:dyDescent="0.25">
      <c r="A47" s="14"/>
      <c r="B47" s="4" t="s">
        <v>274</v>
      </c>
      <c r="C47" s="4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</row>
    <row r="48" spans="1:16" x14ac:dyDescent="0.25">
      <c r="A48" s="14"/>
      <c r="B48" s="3"/>
      <c r="C48" s="4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1:16" x14ac:dyDescent="0.25">
      <c r="A49" s="3"/>
      <c r="B49" s="16" t="s">
        <v>127</v>
      </c>
      <c r="C49" s="4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1:16" x14ac:dyDescent="0.25">
      <c r="A50" s="14" t="s">
        <v>110</v>
      </c>
      <c r="B50" s="4" t="s">
        <v>128</v>
      </c>
      <c r="C50" s="4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x14ac:dyDescent="0.25">
      <c r="A51" s="14"/>
      <c r="B51" s="4" t="s">
        <v>129</v>
      </c>
      <c r="C51" s="4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</row>
    <row r="52" spans="1:16" x14ac:dyDescent="0.25">
      <c r="A52" s="14" t="s">
        <v>110</v>
      </c>
      <c r="B52" s="4" t="s">
        <v>443</v>
      </c>
      <c r="C52" s="4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x14ac:dyDescent="0.25">
      <c r="A53" s="14"/>
      <c r="B53" s="4" t="s">
        <v>444</v>
      </c>
      <c r="C53" s="4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</row>
    <row r="54" spans="1:16" x14ac:dyDescent="0.25">
      <c r="A54" s="14"/>
      <c r="B54" s="4" t="s">
        <v>129</v>
      </c>
      <c r="C54" s="4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</row>
    <row r="55" spans="1:16" x14ac:dyDescent="0.25">
      <c r="A55" s="14" t="s">
        <v>110</v>
      </c>
      <c r="B55" s="2" t="s">
        <v>133</v>
      </c>
      <c r="C55" s="30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2"/>
    </row>
    <row r="56" spans="1:16" x14ac:dyDescent="0.25">
      <c r="A56" s="3"/>
      <c r="B56" s="4" t="s">
        <v>129</v>
      </c>
      <c r="C56" s="31"/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2"/>
    </row>
    <row r="57" spans="1:16" x14ac:dyDescent="0.25">
      <c r="A57" s="3"/>
      <c r="B57" s="3"/>
      <c r="C57" s="4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</row>
    <row r="58" spans="1:16" x14ac:dyDescent="0.25">
      <c r="A58" s="3"/>
      <c r="B58" s="16" t="s">
        <v>207</v>
      </c>
      <c r="C58" s="4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</row>
    <row r="59" spans="1:16" x14ac:dyDescent="0.25">
      <c r="A59" s="14" t="s">
        <v>110</v>
      </c>
      <c r="B59" s="4" t="s">
        <v>208</v>
      </c>
      <c r="C59" s="4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</row>
    <row r="60" spans="1:16" x14ac:dyDescent="0.25">
      <c r="A60" s="14" t="s">
        <v>110</v>
      </c>
      <c r="B60" s="4" t="s">
        <v>209</v>
      </c>
      <c r="C60" s="4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</row>
    <row r="61" spans="1:16" x14ac:dyDescent="0.25">
      <c r="A61" s="14"/>
      <c r="B61" s="4" t="s">
        <v>210</v>
      </c>
      <c r="C61" s="4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</row>
    <row r="62" spans="1:16" x14ac:dyDescent="0.25">
      <c r="A62" s="14" t="s">
        <v>110</v>
      </c>
      <c r="B62" s="4" t="s">
        <v>254</v>
      </c>
      <c r="C62" s="4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</row>
    <row r="63" spans="1:16" x14ac:dyDescent="0.25">
      <c r="A63" s="14"/>
      <c r="B63" s="19" t="s">
        <v>255</v>
      </c>
      <c r="C63" s="4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</row>
    <row r="64" spans="1:16" x14ac:dyDescent="0.25">
      <c r="A64" s="2"/>
      <c r="B64" s="2"/>
      <c r="C64" s="2"/>
      <c r="D64" s="2"/>
      <c r="E64" s="2"/>
      <c r="F64" s="2"/>
      <c r="G64" s="2"/>
      <c r="O64" s="2"/>
      <c r="P64" s="2"/>
    </row>
    <row r="65" spans="1:16" x14ac:dyDescent="0.25">
      <c r="A65" s="2"/>
      <c r="B65" s="16" t="s">
        <v>142</v>
      </c>
      <c r="C65" s="4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P65" s="2"/>
    </row>
    <row r="66" spans="1:16" x14ac:dyDescent="0.25">
      <c r="A66" s="2"/>
      <c r="B66" s="4" t="s">
        <v>244</v>
      </c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</row>
    <row r="67" spans="1:16" x14ac:dyDescent="0.25">
      <c r="A67" s="2"/>
      <c r="B67" s="4" t="s">
        <v>245</v>
      </c>
      <c r="C67" s="4"/>
      <c r="D67" s="2"/>
      <c r="E67" s="2"/>
      <c r="F67" s="2"/>
      <c r="G67" s="2"/>
      <c r="H67" s="2"/>
      <c r="I67" s="2"/>
      <c r="J67" s="2"/>
      <c r="K67" s="2"/>
      <c r="L67" s="2"/>
      <c r="O67" s="2"/>
      <c r="P67" s="2"/>
    </row>
    <row r="68" spans="1:16" x14ac:dyDescent="0.25">
      <c r="A68" s="2"/>
      <c r="B68" s="4" t="s">
        <v>246</v>
      </c>
      <c r="C68" s="4"/>
      <c r="D68" s="2"/>
      <c r="E68" s="2"/>
      <c r="F68" s="2"/>
      <c r="G68" s="2"/>
      <c r="H68" s="2"/>
      <c r="I68" s="2"/>
      <c r="J68" s="2"/>
      <c r="K68" s="2"/>
      <c r="L68" s="2"/>
      <c r="O68" s="2"/>
      <c r="P68" s="2"/>
    </row>
    <row r="69" spans="1:16" x14ac:dyDescent="0.25">
      <c r="A69" s="2"/>
      <c r="B69" s="4" t="s">
        <v>247</v>
      </c>
      <c r="C69" s="4"/>
      <c r="D69" s="2"/>
      <c r="E69" s="2"/>
      <c r="F69" s="2"/>
      <c r="G69" s="2"/>
      <c r="H69" s="2"/>
      <c r="I69" s="2"/>
      <c r="J69" s="2"/>
      <c r="K69" s="2"/>
      <c r="L69" s="2"/>
      <c r="O69" s="2"/>
      <c r="P69" s="2"/>
    </row>
    <row r="70" spans="1:16" x14ac:dyDescent="0.25">
      <c r="A70" s="2"/>
      <c r="B70" s="4" t="s">
        <v>145</v>
      </c>
      <c r="C70" s="4"/>
      <c r="D70" s="2"/>
      <c r="E70" s="2"/>
      <c r="F70" s="2"/>
      <c r="G70" s="2"/>
      <c r="H70" s="2"/>
      <c r="I70" s="2"/>
      <c r="J70" s="2"/>
      <c r="K70" s="2"/>
      <c r="L70" s="2"/>
      <c r="O70" s="2"/>
      <c r="P70" s="2"/>
    </row>
    <row r="71" spans="1:16" x14ac:dyDescent="0.25">
      <c r="A71" s="2"/>
      <c r="B71" s="4" t="s">
        <v>248</v>
      </c>
      <c r="D71" s="2"/>
      <c r="E71" s="2"/>
      <c r="F71" s="2"/>
      <c r="G71" s="2"/>
      <c r="H71" s="2"/>
      <c r="I71" s="2"/>
      <c r="J71" s="2"/>
      <c r="K71" s="2"/>
      <c r="L71" s="2"/>
      <c r="O71" s="2"/>
      <c r="P71" s="2"/>
    </row>
    <row r="72" spans="1:16" x14ac:dyDescent="0.25">
      <c r="B72" s="4" t="s">
        <v>249</v>
      </c>
      <c r="C72" s="4"/>
      <c r="D72" s="2"/>
      <c r="E72" s="2"/>
      <c r="F72" s="2"/>
      <c r="G72" s="2"/>
      <c r="H72" s="2"/>
      <c r="I72" s="2"/>
      <c r="J72" s="2"/>
      <c r="K72" s="2"/>
      <c r="L72" s="2"/>
    </row>
    <row r="74" spans="1:16" x14ac:dyDescent="0.25">
      <c r="B74" s="4" t="s">
        <v>522</v>
      </c>
    </row>
  </sheetData>
  <sheetProtection algorithmName="SHA-512" hashValue="O8Tyn8waRHUMfZMzUDmeqX/4kXXd6EEYhMvoGlwug20GErnsK1waFkKmH25bQk6IYi5yhzJyTWANFf5IMmZMwA==" saltValue="eJhylJAqVt16ruNwqCy6EA==" spinCount="100000" sheet="1" objects="1" scenarios="1"/>
  <mergeCells count="31">
    <mergeCell ref="B15:D15"/>
    <mergeCell ref="E15:G15"/>
    <mergeCell ref="H15:J15"/>
    <mergeCell ref="K15:N15"/>
    <mergeCell ref="B16:D16"/>
    <mergeCell ref="E16:G16"/>
    <mergeCell ref="H16:J16"/>
    <mergeCell ref="K16:N17"/>
    <mergeCell ref="B17:D17"/>
    <mergeCell ref="E17:G17"/>
    <mergeCell ref="H17:J17"/>
    <mergeCell ref="B18:D18"/>
    <mergeCell ref="E18:G18"/>
    <mergeCell ref="H18:J18"/>
    <mergeCell ref="K18:N18"/>
    <mergeCell ref="B19:D19"/>
    <mergeCell ref="E19:G19"/>
    <mergeCell ref="H19:J19"/>
    <mergeCell ref="K19:N19"/>
    <mergeCell ref="B20:D20"/>
    <mergeCell ref="E20:G20"/>
    <mergeCell ref="H20:J20"/>
    <mergeCell ref="K20:N20"/>
    <mergeCell ref="B32:E32"/>
    <mergeCell ref="F32:I32"/>
    <mergeCell ref="J32:M32"/>
    <mergeCell ref="B33:E33"/>
    <mergeCell ref="F33:I33"/>
    <mergeCell ref="J33:M33"/>
    <mergeCell ref="B34:E34"/>
    <mergeCell ref="F34:M34"/>
  </mergeCells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P71"/>
  <sheetViews>
    <sheetView topLeftCell="A31" workbookViewId="0">
      <selection activeCell="B60" sqref="B60"/>
    </sheetView>
  </sheetViews>
  <sheetFormatPr defaultColWidth="9" defaultRowHeight="15" x14ac:dyDescent="0.25"/>
  <cols>
    <col min="1" max="1" width="4" style="15" customWidth="1"/>
    <col min="2" max="5" width="6.42578125" style="15" customWidth="1"/>
    <col min="6" max="8" width="5.42578125" style="15" customWidth="1"/>
    <col min="9" max="9" width="6.85546875" style="15" customWidth="1"/>
    <col min="10" max="10" width="6.42578125" style="15" customWidth="1"/>
    <col min="11" max="11" width="9.140625" style="15"/>
    <col min="12" max="12" width="8.28515625" style="15" customWidth="1"/>
    <col min="13" max="14" width="6.42578125" style="15" customWidth="1"/>
    <col min="15" max="15" width="7.85546875" style="15" customWidth="1"/>
    <col min="16" max="16" width="9.140625" style="15"/>
  </cols>
  <sheetData>
    <row r="1" spans="1:16" x14ac:dyDescent="0.25">
      <c r="A1" s="2"/>
      <c r="B1" s="3"/>
      <c r="C1" s="4"/>
      <c r="D1" s="2"/>
      <c r="E1" s="2" t="s">
        <v>0</v>
      </c>
      <c r="F1" s="2"/>
      <c r="G1" s="5"/>
      <c r="H1" s="2"/>
      <c r="I1" s="5" t="s">
        <v>1</v>
      </c>
      <c r="J1" s="5"/>
      <c r="K1" s="2"/>
      <c r="L1" s="2"/>
      <c r="M1" s="2"/>
      <c r="N1" s="2"/>
      <c r="O1" s="2"/>
      <c r="P1" s="2"/>
    </row>
    <row r="2" spans="1:16" x14ac:dyDescent="0.25">
      <c r="E2" s="2" t="s">
        <v>2</v>
      </c>
    </row>
    <row r="3" spans="1:16" x14ac:dyDescent="0.25">
      <c r="A3" s="2"/>
      <c r="B3" s="3"/>
      <c r="C3" s="4"/>
      <c r="D3" s="2"/>
      <c r="E3" s="2" t="s">
        <v>5</v>
      </c>
      <c r="F3" s="2"/>
      <c r="G3" s="2"/>
      <c r="H3" s="2"/>
      <c r="I3" s="2" t="s">
        <v>3</v>
      </c>
      <c r="J3" s="2"/>
      <c r="K3" s="2"/>
      <c r="L3" s="2" t="s">
        <v>4</v>
      </c>
      <c r="M3" s="2"/>
      <c r="N3" s="2"/>
      <c r="O3" s="2"/>
      <c r="P3" s="2"/>
    </row>
    <row r="4" spans="1:16" x14ac:dyDescent="0.25">
      <c r="A4" s="2"/>
      <c r="B4" s="3"/>
      <c r="C4" s="4"/>
      <c r="D4" s="2"/>
      <c r="E4" s="2"/>
      <c r="F4" s="2"/>
      <c r="G4" s="2"/>
      <c r="H4" s="2"/>
      <c r="I4" s="2" t="s">
        <v>6</v>
      </c>
      <c r="J4" s="2"/>
      <c r="K4" s="2"/>
      <c r="L4" s="2" t="s">
        <v>7</v>
      </c>
      <c r="M4" s="2"/>
      <c r="N4" s="2"/>
      <c r="O4" s="2"/>
      <c r="P4" s="2"/>
    </row>
    <row r="5" spans="1:16" x14ac:dyDescent="0.25">
      <c r="A5" s="2"/>
      <c r="B5" s="3"/>
      <c r="C5" s="4"/>
      <c r="D5" s="2"/>
      <c r="E5" s="2" t="s">
        <v>10</v>
      </c>
      <c r="F5" s="2"/>
      <c r="G5" s="2"/>
      <c r="H5" s="2"/>
      <c r="I5" s="2" t="s">
        <v>8</v>
      </c>
      <c r="J5" s="2"/>
      <c r="K5" s="2"/>
      <c r="L5" s="2" t="s">
        <v>9</v>
      </c>
      <c r="M5" s="2"/>
      <c r="N5" s="2"/>
      <c r="O5" s="2"/>
      <c r="P5" s="2"/>
    </row>
    <row r="6" spans="1:16" x14ac:dyDescent="0.25">
      <c r="A6" s="6"/>
      <c r="B6" s="7"/>
      <c r="C6" s="8"/>
      <c r="D6" s="6"/>
      <c r="E6" s="6"/>
      <c r="F6" s="6"/>
      <c r="G6" s="6"/>
      <c r="H6" s="6"/>
      <c r="I6" s="6"/>
      <c r="J6" s="6"/>
      <c r="K6" s="6"/>
      <c r="L6" s="6" t="s">
        <v>11</v>
      </c>
      <c r="M6" s="6"/>
      <c r="N6" s="6"/>
      <c r="O6" s="6"/>
      <c r="P6" s="2"/>
    </row>
    <row r="7" spans="1:16" x14ac:dyDescent="0.25">
      <c r="A7" s="2"/>
      <c r="B7" s="3"/>
      <c r="C7" s="4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spans="1:16" x14ac:dyDescent="0.25">
      <c r="A8" s="2"/>
      <c r="B8" s="3"/>
      <c r="C8" s="4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0"/>
      <c r="P8" s="2"/>
    </row>
    <row r="9" spans="1:16" x14ac:dyDescent="0.25">
      <c r="A9" s="2"/>
      <c r="B9" s="3"/>
      <c r="C9" s="4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1"/>
      <c r="P9" s="2"/>
    </row>
    <row r="10" spans="1:16" x14ac:dyDescent="0.25">
      <c r="A10" s="2"/>
      <c r="B10" s="3"/>
      <c r="C10" s="4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2" t="s">
        <v>521</v>
      </c>
      <c r="P10" s="2"/>
    </row>
    <row r="11" spans="1:16" x14ac:dyDescent="0.25">
      <c r="A11" s="2"/>
      <c r="B11" s="3"/>
      <c r="C11" s="4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1"/>
      <c r="P11" s="2"/>
    </row>
    <row r="12" spans="1:16" x14ac:dyDescent="0.25">
      <c r="A12" s="2"/>
      <c r="B12" s="16" t="s">
        <v>451</v>
      </c>
      <c r="C12" s="16"/>
      <c r="D12" s="5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4" spans="1:16" ht="25.5" customHeight="1" x14ac:dyDescent="0.25">
      <c r="A14" s="2"/>
      <c r="B14" s="331" t="s">
        <v>181</v>
      </c>
      <c r="C14" s="345"/>
      <c r="D14" s="345"/>
      <c r="E14" s="345" t="s">
        <v>182</v>
      </c>
      <c r="F14" s="345"/>
      <c r="G14" s="345"/>
      <c r="H14" s="331" t="s">
        <v>183</v>
      </c>
      <c r="I14" s="345"/>
      <c r="J14" s="345"/>
      <c r="K14" s="345" t="s">
        <v>409</v>
      </c>
      <c r="L14" s="335"/>
      <c r="M14" s="331" t="s">
        <v>184</v>
      </c>
      <c r="N14" s="345"/>
      <c r="O14" s="335"/>
      <c r="P14" s="2"/>
    </row>
    <row r="15" spans="1:16" x14ac:dyDescent="0.25">
      <c r="A15" s="2"/>
      <c r="B15" s="379" t="s">
        <v>452</v>
      </c>
      <c r="C15" s="380"/>
      <c r="D15" s="380"/>
      <c r="E15" s="380" t="s">
        <v>453</v>
      </c>
      <c r="F15" s="380"/>
      <c r="G15" s="380"/>
      <c r="H15" s="360">
        <v>6000</v>
      </c>
      <c r="I15" s="367"/>
      <c r="J15" s="367"/>
      <c r="K15" s="369">
        <v>65</v>
      </c>
      <c r="L15" s="415"/>
      <c r="M15" s="370" t="s">
        <v>410</v>
      </c>
      <c r="N15" s="371"/>
      <c r="O15" s="372"/>
      <c r="P15" s="2"/>
    </row>
    <row r="16" spans="1:16" x14ac:dyDescent="0.25">
      <c r="A16" s="2"/>
      <c r="B16" s="379" t="s">
        <v>454</v>
      </c>
      <c r="C16" s="380"/>
      <c r="D16" s="380"/>
      <c r="E16" s="380" t="s">
        <v>199</v>
      </c>
      <c r="F16" s="380"/>
      <c r="G16" s="380"/>
      <c r="H16" s="360">
        <v>8500</v>
      </c>
      <c r="I16" s="367"/>
      <c r="J16" s="367"/>
      <c r="K16" s="369">
        <v>70</v>
      </c>
      <c r="L16" s="415"/>
      <c r="M16" s="370"/>
      <c r="N16" s="371"/>
      <c r="O16" s="372"/>
      <c r="P16" s="2"/>
    </row>
    <row r="17" spans="1:16" ht="15" customHeight="1" x14ac:dyDescent="0.25">
      <c r="A17" s="2"/>
      <c r="B17" s="379" t="s">
        <v>455</v>
      </c>
      <c r="C17" s="380"/>
      <c r="D17" s="380"/>
      <c r="E17" s="380"/>
      <c r="F17" s="380"/>
      <c r="G17" s="381"/>
      <c r="H17" s="360">
        <v>9500</v>
      </c>
      <c r="I17" s="367"/>
      <c r="J17" s="367"/>
      <c r="K17" s="369">
        <v>70</v>
      </c>
      <c r="L17" s="415"/>
      <c r="M17" s="370" t="s">
        <v>412</v>
      </c>
      <c r="N17" s="371"/>
      <c r="O17" s="372"/>
      <c r="P17" s="2"/>
    </row>
    <row r="18" spans="1:16" x14ac:dyDescent="0.25"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P18" s="2"/>
    </row>
    <row r="19" spans="1:16" x14ac:dyDescent="0.25">
      <c r="B19" s="16" t="s">
        <v>286</v>
      </c>
      <c r="C19" s="12"/>
      <c r="D19" s="4"/>
      <c r="E19" s="2"/>
      <c r="F19" s="4" t="s">
        <v>456</v>
      </c>
      <c r="G19" s="2"/>
      <c r="H19" s="4"/>
      <c r="I19" s="4"/>
      <c r="J19" s="4" t="s">
        <v>457</v>
      </c>
      <c r="K19" s="4"/>
      <c r="L19" s="4"/>
      <c r="M19" s="2"/>
      <c r="P19" s="2"/>
    </row>
    <row r="20" spans="1:16" x14ac:dyDescent="0.25">
      <c r="B20" s="2"/>
      <c r="C20" s="2"/>
      <c r="D20" s="2"/>
      <c r="E20" s="2"/>
      <c r="F20" s="4" t="s">
        <v>458</v>
      </c>
      <c r="G20" s="2"/>
      <c r="H20" s="4"/>
      <c r="I20" s="4"/>
      <c r="J20" s="4" t="s">
        <v>459</v>
      </c>
      <c r="K20" s="4"/>
      <c r="L20" s="4"/>
      <c r="M20" s="2"/>
      <c r="P20" s="2"/>
    </row>
    <row r="21" spans="1:16" x14ac:dyDescent="0.25">
      <c r="B21" s="2"/>
      <c r="C21" s="2"/>
      <c r="D21" s="2"/>
      <c r="E21" s="2"/>
      <c r="F21" s="4" t="s">
        <v>460</v>
      </c>
      <c r="G21" s="2"/>
      <c r="H21" s="4"/>
      <c r="I21" s="4"/>
      <c r="J21" s="4" t="s">
        <v>461</v>
      </c>
      <c r="K21" s="4"/>
      <c r="L21" s="4"/>
      <c r="M21" s="2"/>
      <c r="P21" s="2"/>
    </row>
    <row r="22" spans="1:16" x14ac:dyDescent="0.25">
      <c r="A22" s="2"/>
      <c r="B22" s="2"/>
      <c r="C22" s="2"/>
      <c r="D22" s="2"/>
      <c r="E22" s="2"/>
      <c r="F22" s="4" t="s">
        <v>462</v>
      </c>
      <c r="G22" s="2"/>
      <c r="H22" s="4"/>
      <c r="I22" s="4"/>
      <c r="J22" s="4" t="s">
        <v>463</v>
      </c>
      <c r="K22" s="4"/>
      <c r="L22" s="4"/>
      <c r="M22" s="2"/>
      <c r="O22" s="2"/>
    </row>
    <row r="23" spans="1:16" x14ac:dyDescent="0.25">
      <c r="A23" s="18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26"/>
      <c r="O23" s="26"/>
      <c r="P23" s="3"/>
    </row>
    <row r="24" spans="1:16" x14ac:dyDescent="0.25">
      <c r="A24" s="18"/>
      <c r="B24" s="416" t="s">
        <v>464</v>
      </c>
      <c r="C24" s="416"/>
      <c r="D24" s="416"/>
      <c r="E24" s="416"/>
      <c r="F24" s="416"/>
      <c r="G24" s="416"/>
      <c r="H24" s="416"/>
      <c r="I24" s="416"/>
      <c r="J24" s="416"/>
      <c r="K24" s="416"/>
      <c r="L24" s="416"/>
      <c r="M24" s="416"/>
      <c r="N24" s="416"/>
      <c r="O24" s="416"/>
      <c r="P24" s="3"/>
    </row>
    <row r="25" spans="1:16" x14ac:dyDescent="0.25">
      <c r="A25" s="2"/>
      <c r="B25" s="2"/>
      <c r="C25" s="2"/>
      <c r="D25" s="2"/>
      <c r="E25" s="2"/>
      <c r="F25" s="4"/>
      <c r="G25" s="2"/>
      <c r="H25" s="4"/>
      <c r="I25" s="4"/>
      <c r="J25" s="4"/>
      <c r="K25" s="4"/>
      <c r="L25" s="4"/>
      <c r="M25" s="2"/>
      <c r="O25" s="2"/>
    </row>
    <row r="26" spans="1:16" x14ac:dyDescent="0.25">
      <c r="A26" s="2"/>
      <c r="B26" s="16" t="s">
        <v>117</v>
      </c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4"/>
    </row>
    <row r="27" spans="1:16" x14ac:dyDescent="0.25">
      <c r="A27" s="2"/>
      <c r="B27" s="2" t="s">
        <v>118</v>
      </c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</row>
    <row r="28" spans="1:16" x14ac:dyDescent="0.25">
      <c r="A28" s="14"/>
      <c r="B28" s="2" t="s">
        <v>119</v>
      </c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</row>
    <row r="29" spans="1:16" x14ac:dyDescent="0.25">
      <c r="A29" s="2"/>
      <c r="B29" s="4" t="s">
        <v>120</v>
      </c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</row>
    <row r="30" spans="1:16" x14ac:dyDescent="0.25">
      <c r="A30" s="14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</row>
    <row r="31" spans="1:16" x14ac:dyDescent="0.25">
      <c r="A31" s="3"/>
      <c r="B31" s="16" t="s">
        <v>170</v>
      </c>
      <c r="C31" s="4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</row>
    <row r="32" spans="1:16" x14ac:dyDescent="0.25">
      <c r="A32" s="14" t="s">
        <v>110</v>
      </c>
      <c r="B32" s="4" t="s">
        <v>270</v>
      </c>
      <c r="C32" s="4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</row>
    <row r="33" spans="1:16" x14ac:dyDescent="0.25">
      <c r="A33" s="3"/>
      <c r="B33" s="4" t="s">
        <v>132</v>
      </c>
      <c r="C33" s="4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</row>
    <row r="34" spans="1:16" x14ac:dyDescent="0.25">
      <c r="A34" s="3"/>
      <c r="B34" s="4"/>
      <c r="C34" s="4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</row>
    <row r="35" spans="1:16" x14ac:dyDescent="0.25">
      <c r="A35" s="3"/>
      <c r="B35" s="16" t="s">
        <v>171</v>
      </c>
      <c r="C35" s="4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</row>
    <row r="36" spans="1:16" x14ac:dyDescent="0.25">
      <c r="A36" s="14" t="s">
        <v>110</v>
      </c>
      <c r="B36" s="4" t="s">
        <v>271</v>
      </c>
      <c r="C36" s="4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</row>
    <row r="37" spans="1:16" x14ac:dyDescent="0.25">
      <c r="A37" s="3"/>
      <c r="B37" s="4" t="s">
        <v>272</v>
      </c>
      <c r="C37" s="4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</row>
    <row r="38" spans="1:16" x14ac:dyDescent="0.25">
      <c r="A38" s="3"/>
      <c r="B38" s="4"/>
      <c r="C38" s="4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 spans="1:16" x14ac:dyDescent="0.25">
      <c r="A39" s="3"/>
      <c r="B39" s="16" t="s">
        <v>123</v>
      </c>
      <c r="C39" s="4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</row>
    <row r="40" spans="1:16" x14ac:dyDescent="0.25">
      <c r="A40" s="14" t="s">
        <v>110</v>
      </c>
      <c r="B40" s="4" t="s">
        <v>273</v>
      </c>
      <c r="C40" s="4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</row>
    <row r="41" spans="1:16" x14ac:dyDescent="0.25">
      <c r="A41" s="14"/>
      <c r="B41" s="4" t="s">
        <v>274</v>
      </c>
      <c r="C41" s="4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</row>
    <row r="42" spans="1:16" x14ac:dyDescent="0.25">
      <c r="A42" s="14"/>
      <c r="B42" s="3"/>
      <c r="C42" s="4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</row>
    <row r="43" spans="1:16" x14ac:dyDescent="0.25">
      <c r="A43" s="3"/>
      <c r="B43" s="16" t="s">
        <v>207</v>
      </c>
      <c r="C43" s="4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</row>
    <row r="44" spans="1:16" x14ac:dyDescent="0.25">
      <c r="A44" s="14" t="s">
        <v>110</v>
      </c>
      <c r="B44" s="4" t="s">
        <v>208</v>
      </c>
      <c r="C44" s="4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</row>
    <row r="45" spans="1:16" x14ac:dyDescent="0.25">
      <c r="A45" s="14" t="s">
        <v>110</v>
      </c>
      <c r="B45" s="4" t="s">
        <v>209</v>
      </c>
      <c r="C45" s="4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</row>
    <row r="46" spans="1:16" x14ac:dyDescent="0.25">
      <c r="A46" s="14"/>
      <c r="B46" s="4" t="s">
        <v>210</v>
      </c>
      <c r="C46" s="4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</row>
    <row r="47" spans="1:16" x14ac:dyDescent="0.25">
      <c r="A47" s="14" t="s">
        <v>110</v>
      </c>
      <c r="B47" s="4" t="s">
        <v>254</v>
      </c>
      <c r="C47" s="4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</row>
    <row r="48" spans="1:16" x14ac:dyDescent="0.25">
      <c r="A48" s="14"/>
      <c r="B48" s="19" t="s">
        <v>255</v>
      </c>
      <c r="C48" s="4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6" x14ac:dyDescent="0.25">
      <c r="A49" s="14"/>
      <c r="B49" s="19"/>
      <c r="C49" s="4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6" x14ac:dyDescent="0.25">
      <c r="B50" s="16" t="s">
        <v>142</v>
      </c>
      <c r="C50" s="4"/>
      <c r="D50" s="2"/>
      <c r="E50" s="2"/>
      <c r="F50" s="2"/>
      <c r="G50" s="2"/>
      <c r="H50" s="2"/>
      <c r="I50" s="2"/>
      <c r="J50" s="2"/>
      <c r="K50" s="2"/>
      <c r="L50" s="2"/>
      <c r="M50" s="2"/>
    </row>
    <row r="51" spans="1:16" x14ac:dyDescent="0.25">
      <c r="B51" s="4" t="s">
        <v>244</v>
      </c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</row>
    <row r="52" spans="1:16" x14ac:dyDescent="0.25">
      <c r="B52" s="4" t="s">
        <v>245</v>
      </c>
      <c r="C52" s="4"/>
      <c r="D52" s="2"/>
      <c r="E52" s="2"/>
      <c r="F52" s="2"/>
      <c r="G52" s="2"/>
      <c r="H52" s="2"/>
      <c r="I52" s="2"/>
      <c r="J52" s="2"/>
      <c r="K52" s="2"/>
      <c r="L52" s="2"/>
    </row>
    <row r="53" spans="1:16" x14ac:dyDescent="0.25">
      <c r="B53" s="4" t="s">
        <v>246</v>
      </c>
      <c r="C53" s="4"/>
      <c r="D53" s="2"/>
      <c r="E53" s="2"/>
      <c r="F53" s="2"/>
      <c r="G53" s="2"/>
      <c r="H53" s="2"/>
      <c r="I53" s="2"/>
      <c r="J53" s="2"/>
      <c r="K53" s="2"/>
      <c r="L53" s="2"/>
    </row>
    <row r="54" spans="1:16" x14ac:dyDescent="0.25">
      <c r="B54" s="4" t="s">
        <v>247</v>
      </c>
      <c r="C54" s="4"/>
      <c r="D54" s="2"/>
      <c r="E54" s="2"/>
      <c r="F54" s="2"/>
      <c r="G54" s="2"/>
      <c r="H54" s="2"/>
      <c r="I54" s="2"/>
      <c r="J54" s="2"/>
      <c r="K54" s="2"/>
      <c r="L54" s="2"/>
    </row>
    <row r="55" spans="1:16" x14ac:dyDescent="0.25">
      <c r="A55" s="2"/>
      <c r="B55" s="4" t="s">
        <v>145</v>
      </c>
      <c r="C55" s="4"/>
      <c r="D55" s="2"/>
      <c r="E55" s="2"/>
      <c r="F55" s="2"/>
      <c r="G55" s="2"/>
      <c r="H55" s="2"/>
      <c r="I55" s="2"/>
      <c r="J55" s="2"/>
      <c r="K55" s="2"/>
      <c r="L55" s="2"/>
      <c r="O55" s="2"/>
    </row>
    <row r="56" spans="1:16" x14ac:dyDescent="0.25">
      <c r="A56" s="2"/>
      <c r="B56" s="4" t="s">
        <v>248</v>
      </c>
      <c r="D56" s="2"/>
      <c r="E56" s="2"/>
      <c r="F56" s="2"/>
      <c r="G56" s="2"/>
      <c r="H56" s="2"/>
      <c r="I56" s="2"/>
      <c r="J56" s="2"/>
      <c r="K56" s="2"/>
      <c r="L56" s="2"/>
      <c r="O56" s="2"/>
    </row>
    <row r="57" spans="1:16" x14ac:dyDescent="0.25">
      <c r="A57" s="2"/>
      <c r="B57" s="4" t="s">
        <v>249</v>
      </c>
      <c r="C57" s="4"/>
      <c r="D57" s="2"/>
      <c r="E57" s="2"/>
      <c r="F57" s="2"/>
      <c r="G57" s="2"/>
      <c r="H57" s="2"/>
      <c r="I57" s="2"/>
      <c r="J57" s="2"/>
      <c r="K57" s="2"/>
      <c r="L57" s="2"/>
      <c r="O57" s="2"/>
    </row>
    <row r="58" spans="1:16" x14ac:dyDescent="0.25">
      <c r="A58" s="2"/>
      <c r="O58" s="2"/>
    </row>
    <row r="59" spans="1:16" x14ac:dyDescent="0.25">
      <c r="A59" s="2"/>
      <c r="B59" s="4" t="s">
        <v>522</v>
      </c>
      <c r="O59" s="2"/>
    </row>
    <row r="60" spans="1:16" x14ac:dyDescent="0.25">
      <c r="A60" s="2"/>
      <c r="O60" s="2"/>
    </row>
    <row r="61" spans="1:16" x14ac:dyDescent="0.25">
      <c r="A61" s="2"/>
    </row>
    <row r="62" spans="1:16" x14ac:dyDescent="0.25">
      <c r="A62" s="2"/>
      <c r="P62" s="2"/>
    </row>
    <row r="63" spans="1:16" x14ac:dyDescent="0.25">
      <c r="P63" s="2"/>
    </row>
    <row r="64" spans="1:16" x14ac:dyDescent="0.25">
      <c r="P64" s="2"/>
    </row>
    <row r="65" spans="16:16" x14ac:dyDescent="0.25">
      <c r="P65" s="2"/>
    </row>
    <row r="66" spans="16:16" x14ac:dyDescent="0.25">
      <c r="P66" s="2"/>
    </row>
    <row r="67" spans="16:16" x14ac:dyDescent="0.25">
      <c r="P67" s="2"/>
    </row>
    <row r="68" spans="16:16" x14ac:dyDescent="0.25">
      <c r="P68" s="2"/>
    </row>
    <row r="69" spans="16:16" x14ac:dyDescent="0.25">
      <c r="P69" s="2"/>
    </row>
    <row r="70" spans="16:16" x14ac:dyDescent="0.25">
      <c r="P70" s="2"/>
    </row>
    <row r="71" spans="16:16" x14ac:dyDescent="0.25">
      <c r="P71" s="2"/>
    </row>
  </sheetData>
  <sheetProtection algorithmName="SHA-512" hashValue="PgwBLJJJq3q0jUkheRqjM4Sfp9UvWN8fwDwtomNKsIG+VaWnMettrQEFPD403T4q8Qh7USJbZG0Te9l8FPou4w==" saltValue="YlZUw9N7yGDyELWhRY2WeA==" spinCount="100000" sheet="1" objects="1" scenarios="1"/>
  <mergeCells count="19">
    <mergeCell ref="B14:D14"/>
    <mergeCell ref="E14:G14"/>
    <mergeCell ref="H14:J14"/>
    <mergeCell ref="K14:L14"/>
    <mergeCell ref="M14:O14"/>
    <mergeCell ref="B24:O24"/>
    <mergeCell ref="B15:D15"/>
    <mergeCell ref="E15:G15"/>
    <mergeCell ref="H15:J15"/>
    <mergeCell ref="K15:L15"/>
    <mergeCell ref="B16:D16"/>
    <mergeCell ref="E16:G16"/>
    <mergeCell ref="H16:J16"/>
    <mergeCell ref="K16:L16"/>
    <mergeCell ref="M15:O16"/>
    <mergeCell ref="B17:G17"/>
    <mergeCell ref="H17:J17"/>
    <mergeCell ref="K17:L17"/>
    <mergeCell ref="M17:O17"/>
  </mergeCells>
  <pageMargins left="0.7" right="0.7" top="0.75" bottom="0.75" header="0.3" footer="0.3"/>
  <pageSetup paperSize="9" orientation="portrait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P74"/>
  <sheetViews>
    <sheetView topLeftCell="A28" workbookViewId="0">
      <selection activeCell="B48" sqref="B48"/>
    </sheetView>
  </sheetViews>
  <sheetFormatPr defaultColWidth="9" defaultRowHeight="15" x14ac:dyDescent="0.25"/>
  <cols>
    <col min="1" max="1" width="4.42578125" style="1" customWidth="1"/>
    <col min="2" max="10" width="6.42578125" style="1" customWidth="1"/>
    <col min="11" max="11" width="7.85546875" style="1" customWidth="1"/>
    <col min="12" max="13" width="6.42578125" style="1" customWidth="1"/>
    <col min="14" max="14" width="10.42578125" style="1" customWidth="1"/>
    <col min="15" max="15" width="4.42578125" style="1" customWidth="1"/>
    <col min="16" max="16" width="9.140625" style="1"/>
  </cols>
  <sheetData>
    <row r="1" spans="1:16" x14ac:dyDescent="0.25">
      <c r="A1" s="2"/>
      <c r="B1" s="3"/>
      <c r="C1" s="4"/>
      <c r="D1" s="2"/>
      <c r="E1" s="2" t="s">
        <v>0</v>
      </c>
      <c r="F1" s="2"/>
      <c r="G1" s="5"/>
      <c r="H1" s="2"/>
      <c r="I1" s="264" t="s">
        <v>1</v>
      </c>
      <c r="J1" s="264"/>
      <c r="K1" s="264"/>
      <c r="L1" s="264"/>
      <c r="M1" s="264"/>
      <c r="N1" s="264"/>
      <c r="O1" s="264"/>
      <c r="P1" s="2"/>
    </row>
    <row r="2" spans="1:16" x14ac:dyDescent="0.25">
      <c r="E2" s="2" t="s">
        <v>2</v>
      </c>
    </row>
    <row r="3" spans="1:16" x14ac:dyDescent="0.25">
      <c r="A3" s="2"/>
      <c r="B3" s="3"/>
      <c r="C3" s="4"/>
      <c r="D3" s="2"/>
      <c r="E3" s="2" t="s">
        <v>5</v>
      </c>
      <c r="F3" s="2"/>
      <c r="G3" s="2"/>
      <c r="H3" s="2"/>
      <c r="I3" s="2" t="s">
        <v>3</v>
      </c>
      <c r="J3" s="2"/>
      <c r="K3" s="2"/>
      <c r="L3" s="2" t="s">
        <v>4</v>
      </c>
      <c r="M3" s="2"/>
      <c r="N3" s="2"/>
      <c r="O3" s="2"/>
      <c r="P3" s="2"/>
    </row>
    <row r="4" spans="1:16" x14ac:dyDescent="0.25">
      <c r="A4" s="2"/>
      <c r="B4" s="3"/>
      <c r="C4" s="4"/>
      <c r="D4" s="2"/>
      <c r="E4" s="2"/>
      <c r="F4" s="2"/>
      <c r="G4" s="2"/>
      <c r="H4" s="2"/>
      <c r="I4" s="2" t="s">
        <v>6</v>
      </c>
      <c r="J4" s="2"/>
      <c r="K4" s="2"/>
      <c r="L4" s="2" t="s">
        <v>7</v>
      </c>
      <c r="M4" s="2"/>
      <c r="N4" s="2"/>
      <c r="O4" s="2"/>
      <c r="P4" s="2"/>
    </row>
    <row r="5" spans="1:16" x14ac:dyDescent="0.25">
      <c r="A5" s="2"/>
      <c r="B5" s="3"/>
      <c r="C5" s="4"/>
      <c r="D5" s="2"/>
      <c r="E5" s="2" t="s">
        <v>10</v>
      </c>
      <c r="F5" s="2"/>
      <c r="G5" s="2"/>
      <c r="H5" s="2"/>
      <c r="I5" s="2" t="s">
        <v>8</v>
      </c>
      <c r="J5" s="2"/>
      <c r="K5" s="2"/>
      <c r="L5" s="2" t="s">
        <v>9</v>
      </c>
      <c r="M5" s="2"/>
      <c r="N5" s="2"/>
      <c r="O5" s="2"/>
      <c r="P5" s="2"/>
    </row>
    <row r="6" spans="1:16" x14ac:dyDescent="0.25">
      <c r="A6" s="6"/>
      <c r="B6" s="7"/>
      <c r="C6" s="8"/>
      <c r="D6" s="6"/>
      <c r="E6" s="6"/>
      <c r="F6" s="6"/>
      <c r="G6" s="6"/>
      <c r="H6" s="6"/>
      <c r="I6" s="6"/>
      <c r="J6" s="6"/>
      <c r="K6" s="6"/>
      <c r="L6" s="6" t="s">
        <v>11</v>
      </c>
      <c r="M6" s="6"/>
      <c r="N6" s="6"/>
      <c r="O6" s="6"/>
      <c r="P6" s="2"/>
    </row>
    <row r="7" spans="1:16" x14ac:dyDescent="0.25">
      <c r="A7" s="2"/>
      <c r="B7" s="3"/>
      <c r="C7" s="4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spans="1:16" x14ac:dyDescent="0.25">
      <c r="A8" s="2"/>
      <c r="B8" s="3"/>
      <c r="C8" s="4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13"/>
      <c r="P8" s="2"/>
    </row>
    <row r="9" spans="1:16" x14ac:dyDescent="0.25">
      <c r="A9" s="2"/>
      <c r="B9" s="3"/>
      <c r="C9" s="4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14"/>
      <c r="P9" s="2"/>
    </row>
    <row r="10" spans="1:16" x14ac:dyDescent="0.25">
      <c r="A10" s="2"/>
      <c r="B10" s="3"/>
      <c r="C10" s="4"/>
      <c r="D10" s="2"/>
      <c r="E10" s="2"/>
      <c r="F10" s="2"/>
      <c r="G10" s="2"/>
      <c r="H10" s="2"/>
      <c r="I10" s="2"/>
      <c r="J10" s="2"/>
      <c r="K10" s="2"/>
      <c r="L10" s="2"/>
      <c r="M10" s="347" t="s">
        <v>521</v>
      </c>
      <c r="N10" s="347"/>
      <c r="O10" s="347"/>
      <c r="P10" s="2"/>
    </row>
    <row r="11" spans="1:16" x14ac:dyDescent="0.25">
      <c r="A11" s="2"/>
      <c r="B11" s="3"/>
      <c r="C11" s="4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14"/>
      <c r="P11" s="2"/>
    </row>
    <row r="12" spans="1:16" x14ac:dyDescent="0.25">
      <c r="A12" s="2"/>
      <c r="B12" s="5" t="s">
        <v>465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6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</row>
    <row r="14" spans="1:16" x14ac:dyDescent="0.25">
      <c r="A14" s="2"/>
      <c r="B14" s="9">
        <v>1</v>
      </c>
      <c r="C14" s="323" t="s">
        <v>466</v>
      </c>
      <c r="D14" s="324"/>
      <c r="E14" s="324"/>
      <c r="F14" s="324"/>
      <c r="G14" s="324"/>
      <c r="H14" s="324"/>
      <c r="I14" s="324"/>
      <c r="J14" s="324"/>
      <c r="K14" s="325"/>
      <c r="L14" s="326" t="s">
        <v>430</v>
      </c>
      <c r="M14" s="327"/>
      <c r="N14" s="328"/>
      <c r="O14" s="2"/>
      <c r="P14" s="2"/>
    </row>
    <row r="15" spans="1:16" x14ac:dyDescent="0.25">
      <c r="A15" s="2"/>
      <c r="B15" s="9">
        <v>2</v>
      </c>
      <c r="C15" s="323" t="s">
        <v>467</v>
      </c>
      <c r="D15" s="324"/>
      <c r="E15" s="324"/>
      <c r="F15" s="324"/>
      <c r="G15" s="324"/>
      <c r="H15" s="324"/>
      <c r="I15" s="324"/>
      <c r="J15" s="324"/>
      <c r="K15" s="325"/>
      <c r="L15" s="326" t="s">
        <v>432</v>
      </c>
      <c r="M15" s="327"/>
      <c r="N15" s="328"/>
      <c r="O15" s="2"/>
      <c r="P15" s="2"/>
    </row>
    <row r="16" spans="1:16" x14ac:dyDescent="0.25">
      <c r="A16" s="2"/>
      <c r="B16" s="9">
        <v>3</v>
      </c>
      <c r="C16" s="323" t="s">
        <v>468</v>
      </c>
      <c r="D16" s="324"/>
      <c r="E16" s="324"/>
      <c r="F16" s="324"/>
      <c r="G16" s="324"/>
      <c r="H16" s="324"/>
      <c r="I16" s="324"/>
      <c r="J16" s="324"/>
      <c r="K16" s="325"/>
      <c r="L16" s="326" t="s">
        <v>432</v>
      </c>
      <c r="M16" s="327"/>
      <c r="N16" s="328"/>
      <c r="O16" s="2"/>
      <c r="P16" s="2"/>
    </row>
    <row r="17" spans="1:16" x14ac:dyDescent="0.25">
      <c r="A17" s="2"/>
      <c r="B17" s="9">
        <v>4</v>
      </c>
      <c r="C17" s="323" t="s">
        <v>469</v>
      </c>
      <c r="D17" s="324"/>
      <c r="E17" s="324"/>
      <c r="F17" s="324"/>
      <c r="G17" s="324"/>
      <c r="H17" s="324"/>
      <c r="I17" s="324"/>
      <c r="J17" s="324"/>
      <c r="K17" s="325"/>
      <c r="L17" s="326" t="s">
        <v>470</v>
      </c>
      <c r="M17" s="327"/>
      <c r="N17" s="328"/>
      <c r="O17" s="2"/>
      <c r="P17" s="2"/>
    </row>
    <row r="18" spans="1:16" ht="29.25" customHeight="1" x14ac:dyDescent="0.25">
      <c r="A18" s="2"/>
      <c r="B18" s="9">
        <v>5</v>
      </c>
      <c r="C18" s="323" t="s">
        <v>471</v>
      </c>
      <c r="D18" s="324"/>
      <c r="E18" s="324"/>
      <c r="F18" s="324"/>
      <c r="G18" s="324"/>
      <c r="H18" s="324"/>
      <c r="I18" s="324"/>
      <c r="J18" s="324"/>
      <c r="K18" s="325"/>
      <c r="L18" s="413" t="s">
        <v>472</v>
      </c>
      <c r="M18" s="414"/>
      <c r="N18" s="419"/>
      <c r="O18" s="2"/>
      <c r="P18" s="2"/>
    </row>
    <row r="19" spans="1:16" x14ac:dyDescent="0.25">
      <c r="A19" s="2"/>
      <c r="B19" s="9">
        <v>6</v>
      </c>
      <c r="C19" s="323" t="s">
        <v>473</v>
      </c>
      <c r="D19" s="324"/>
      <c r="E19" s="324"/>
      <c r="F19" s="324"/>
      <c r="G19" s="324"/>
      <c r="H19" s="324"/>
      <c r="I19" s="324"/>
      <c r="J19" s="324"/>
      <c r="K19" s="325"/>
      <c r="L19" s="326" t="s">
        <v>474</v>
      </c>
      <c r="M19" s="327"/>
      <c r="N19" s="328"/>
      <c r="O19" s="2"/>
      <c r="P19" s="2"/>
    </row>
    <row r="20" spans="1:16" x14ac:dyDescent="0.25">
      <c r="A20" s="2"/>
      <c r="B20" s="9"/>
      <c r="C20" s="323" t="s">
        <v>475</v>
      </c>
      <c r="D20" s="324"/>
      <c r="E20" s="324"/>
      <c r="F20" s="324"/>
      <c r="G20" s="324"/>
      <c r="H20" s="324"/>
      <c r="I20" s="324"/>
      <c r="J20" s="324"/>
      <c r="K20" s="325"/>
      <c r="L20" s="326" t="s">
        <v>476</v>
      </c>
      <c r="M20" s="327"/>
      <c r="N20" s="328"/>
      <c r="O20" s="2"/>
      <c r="P20" s="2"/>
    </row>
    <row r="21" spans="1:16" x14ac:dyDescent="0.25">
      <c r="A21" s="2"/>
      <c r="B21" s="9">
        <v>7</v>
      </c>
      <c r="C21" s="323" t="s">
        <v>477</v>
      </c>
      <c r="D21" s="324"/>
      <c r="E21" s="324"/>
      <c r="F21" s="324"/>
      <c r="G21" s="324"/>
      <c r="H21" s="324"/>
      <c r="I21" s="324"/>
      <c r="J21" s="324"/>
      <c r="K21" s="325"/>
      <c r="L21" s="326" t="s">
        <v>478</v>
      </c>
      <c r="M21" s="327"/>
      <c r="N21" s="328"/>
      <c r="O21" s="2"/>
      <c r="P21" s="2"/>
    </row>
    <row r="22" spans="1:16" x14ac:dyDescent="0.25">
      <c r="A22" s="2"/>
      <c r="B22" s="9"/>
      <c r="C22" s="323" t="s">
        <v>475</v>
      </c>
      <c r="D22" s="324"/>
      <c r="E22" s="324"/>
      <c r="F22" s="324"/>
      <c r="G22" s="324"/>
      <c r="H22" s="324"/>
      <c r="I22" s="324"/>
      <c r="J22" s="324"/>
      <c r="K22" s="325"/>
      <c r="L22" s="326" t="s">
        <v>479</v>
      </c>
      <c r="M22" s="327"/>
      <c r="N22" s="328"/>
      <c r="O22" s="2"/>
      <c r="P22" s="2"/>
    </row>
    <row r="23" spans="1:16" x14ac:dyDescent="0.25">
      <c r="A23" s="2"/>
      <c r="B23" s="9">
        <v>8</v>
      </c>
      <c r="C23" s="323" t="s">
        <v>480</v>
      </c>
      <c r="D23" s="324"/>
      <c r="E23" s="324"/>
      <c r="F23" s="324"/>
      <c r="G23" s="324"/>
      <c r="H23" s="324"/>
      <c r="I23" s="324"/>
      <c r="J23" s="324"/>
      <c r="K23" s="325"/>
      <c r="L23" s="326"/>
      <c r="M23" s="327"/>
      <c r="N23" s="328"/>
      <c r="O23" s="2"/>
      <c r="P23" s="2"/>
    </row>
    <row r="24" spans="1:16" x14ac:dyDescent="0.25">
      <c r="A24" s="2"/>
      <c r="B24" s="9"/>
      <c r="C24" s="323" t="s">
        <v>481</v>
      </c>
      <c r="D24" s="324"/>
      <c r="E24" s="324"/>
      <c r="F24" s="324"/>
      <c r="G24" s="324"/>
      <c r="H24" s="324"/>
      <c r="I24" s="324"/>
      <c r="J24" s="324"/>
      <c r="K24" s="325"/>
      <c r="L24" s="326" t="s">
        <v>482</v>
      </c>
      <c r="M24" s="327"/>
      <c r="N24" s="328"/>
      <c r="O24" s="2"/>
      <c r="P24" s="2"/>
    </row>
    <row r="25" spans="1:16" x14ac:dyDescent="0.25">
      <c r="A25" s="2"/>
      <c r="B25" s="9"/>
      <c r="C25" s="323" t="s">
        <v>483</v>
      </c>
      <c r="D25" s="324"/>
      <c r="E25" s="324"/>
      <c r="F25" s="324"/>
      <c r="G25" s="324"/>
      <c r="H25" s="324"/>
      <c r="I25" s="324"/>
      <c r="J25" s="324"/>
      <c r="K25" s="325"/>
      <c r="L25" s="326" t="s">
        <v>484</v>
      </c>
      <c r="M25" s="327"/>
      <c r="N25" s="328"/>
      <c r="O25" s="2"/>
      <c r="P25" s="2"/>
    </row>
    <row r="26" spans="1:16" x14ac:dyDescent="0.25">
      <c r="A26" s="2"/>
      <c r="B26" s="9"/>
      <c r="C26" s="323" t="s">
        <v>485</v>
      </c>
      <c r="D26" s="324"/>
      <c r="E26" s="324"/>
      <c r="F26" s="324"/>
      <c r="G26" s="324"/>
      <c r="H26" s="324"/>
      <c r="I26" s="324"/>
      <c r="J26" s="324"/>
      <c r="K26" s="325"/>
      <c r="L26" s="326" t="s">
        <v>486</v>
      </c>
      <c r="M26" s="327"/>
      <c r="N26" s="328"/>
      <c r="O26" s="2"/>
      <c r="P26" s="2"/>
    </row>
    <row r="27" spans="1:16" x14ac:dyDescent="0.25">
      <c r="A27" s="2"/>
      <c r="B27" s="9"/>
      <c r="C27" s="323" t="s">
        <v>487</v>
      </c>
      <c r="D27" s="324"/>
      <c r="E27" s="324"/>
      <c r="F27" s="324"/>
      <c r="G27" s="324"/>
      <c r="H27" s="324"/>
      <c r="I27" s="324"/>
      <c r="J27" s="324"/>
      <c r="K27" s="325"/>
      <c r="L27" s="326" t="s">
        <v>488</v>
      </c>
      <c r="M27" s="327"/>
      <c r="N27" s="328"/>
      <c r="O27" s="2"/>
      <c r="P27" s="2"/>
    </row>
    <row r="28" spans="1:16" ht="22.5" customHeight="1" x14ac:dyDescent="0.25">
      <c r="A28" s="2"/>
      <c r="B28" s="9">
        <v>9</v>
      </c>
      <c r="C28" s="379" t="s">
        <v>489</v>
      </c>
      <c r="D28" s="324"/>
      <c r="E28" s="324"/>
      <c r="F28" s="324"/>
      <c r="G28" s="324"/>
      <c r="H28" s="324"/>
      <c r="I28" s="324"/>
      <c r="J28" s="324"/>
      <c r="K28" s="325"/>
      <c r="L28" s="326" t="s">
        <v>490</v>
      </c>
      <c r="M28" s="327"/>
      <c r="N28" s="328"/>
      <c r="O28" s="2"/>
      <c r="P28" s="2"/>
    </row>
    <row r="29" spans="1:16" x14ac:dyDescent="0.25">
      <c r="A29" s="2"/>
      <c r="B29" s="9">
        <v>10</v>
      </c>
      <c r="C29" s="323" t="s">
        <v>491</v>
      </c>
      <c r="D29" s="324"/>
      <c r="E29" s="324"/>
      <c r="F29" s="324"/>
      <c r="G29" s="324"/>
      <c r="H29" s="324"/>
      <c r="I29" s="324"/>
      <c r="J29" s="324"/>
      <c r="K29" s="325"/>
      <c r="L29" s="326" t="s">
        <v>492</v>
      </c>
      <c r="M29" s="327"/>
      <c r="N29" s="328"/>
      <c r="O29" s="2"/>
      <c r="P29" s="2"/>
    </row>
    <row r="30" spans="1:16" x14ac:dyDescent="0.25">
      <c r="A30" s="2"/>
      <c r="B30" s="9">
        <v>11</v>
      </c>
      <c r="C30" s="323" t="s">
        <v>493</v>
      </c>
      <c r="D30" s="324"/>
      <c r="E30" s="324"/>
      <c r="F30" s="324"/>
      <c r="G30" s="324"/>
      <c r="H30" s="324"/>
      <c r="I30" s="324"/>
      <c r="J30" s="324"/>
      <c r="K30" s="325"/>
      <c r="L30" s="326" t="s">
        <v>492</v>
      </c>
      <c r="M30" s="327"/>
      <c r="N30" s="328"/>
      <c r="O30" s="2"/>
      <c r="P30" s="2"/>
    </row>
    <row r="31" spans="1:16" x14ac:dyDescent="0.25">
      <c r="A31" s="2"/>
      <c r="B31" s="9">
        <v>12</v>
      </c>
      <c r="C31" s="323" t="s">
        <v>494</v>
      </c>
      <c r="D31" s="324"/>
      <c r="E31" s="324"/>
      <c r="F31" s="324"/>
      <c r="G31" s="324"/>
      <c r="H31" s="324"/>
      <c r="I31" s="324"/>
      <c r="J31" s="324"/>
      <c r="K31" s="325"/>
      <c r="L31" s="326" t="s">
        <v>495</v>
      </c>
      <c r="M31" s="327"/>
      <c r="N31" s="328"/>
      <c r="O31" s="2"/>
      <c r="P31" s="2"/>
    </row>
    <row r="32" spans="1:16" x14ac:dyDescent="0.25">
      <c r="A32" s="2"/>
      <c r="B32" s="9">
        <v>13</v>
      </c>
      <c r="C32" s="323" t="s">
        <v>496</v>
      </c>
      <c r="D32" s="324"/>
      <c r="E32" s="324"/>
      <c r="F32" s="324"/>
      <c r="G32" s="324"/>
      <c r="H32" s="324"/>
      <c r="I32" s="324"/>
      <c r="J32" s="324"/>
      <c r="K32" s="325"/>
      <c r="L32" s="326" t="s">
        <v>495</v>
      </c>
      <c r="M32" s="327"/>
      <c r="N32" s="328"/>
      <c r="O32" s="2"/>
      <c r="P32" s="2"/>
    </row>
    <row r="33" spans="1:16" x14ac:dyDescent="0.25">
      <c r="A33" s="2"/>
      <c r="B33" s="9">
        <v>14</v>
      </c>
      <c r="C33" s="323" t="s">
        <v>497</v>
      </c>
      <c r="D33" s="324"/>
      <c r="E33" s="324"/>
      <c r="F33" s="324"/>
      <c r="G33" s="324"/>
      <c r="H33" s="324"/>
      <c r="I33" s="324"/>
      <c r="J33" s="324"/>
      <c r="K33" s="325"/>
      <c r="L33" s="326" t="s">
        <v>498</v>
      </c>
      <c r="M33" s="327"/>
      <c r="N33" s="328"/>
      <c r="O33" s="2"/>
      <c r="P33" s="2"/>
    </row>
    <row r="34" spans="1:16" x14ac:dyDescent="0.25">
      <c r="A34" s="2"/>
      <c r="B34" s="9">
        <v>15</v>
      </c>
      <c r="C34" s="323" t="s">
        <v>499</v>
      </c>
      <c r="D34" s="324"/>
      <c r="E34" s="324"/>
      <c r="F34" s="324"/>
      <c r="G34" s="324"/>
      <c r="H34" s="324"/>
      <c r="I34" s="324"/>
      <c r="J34" s="324"/>
      <c r="K34" s="325"/>
      <c r="L34" s="326" t="s">
        <v>500</v>
      </c>
      <c r="M34" s="327"/>
      <c r="N34" s="328"/>
      <c r="O34" s="2"/>
      <c r="P34" s="2"/>
    </row>
    <row r="35" spans="1:16" x14ac:dyDescent="0.25">
      <c r="A35" s="2"/>
      <c r="B35" s="9">
        <v>16</v>
      </c>
      <c r="C35" s="323" t="s">
        <v>501</v>
      </c>
      <c r="D35" s="324"/>
      <c r="E35" s="324"/>
      <c r="F35" s="324"/>
      <c r="G35" s="324"/>
      <c r="H35" s="324"/>
      <c r="I35" s="324"/>
      <c r="J35" s="324"/>
      <c r="K35" s="325"/>
      <c r="L35" s="326"/>
      <c r="M35" s="327"/>
      <c r="N35" s="328"/>
      <c r="O35" s="2"/>
      <c r="P35" s="2"/>
    </row>
    <row r="36" spans="1:16" x14ac:dyDescent="0.25">
      <c r="A36" s="2"/>
      <c r="B36" s="9"/>
      <c r="C36" s="323" t="s">
        <v>502</v>
      </c>
      <c r="D36" s="324"/>
      <c r="E36" s="324"/>
      <c r="F36" s="324"/>
      <c r="G36" s="324"/>
      <c r="H36" s="324"/>
      <c r="I36" s="324"/>
      <c r="J36" s="324"/>
      <c r="K36" s="325"/>
      <c r="L36" s="326" t="s">
        <v>503</v>
      </c>
      <c r="M36" s="327"/>
      <c r="N36" s="328"/>
      <c r="O36" s="2"/>
      <c r="P36" s="2"/>
    </row>
    <row r="37" spans="1:16" x14ac:dyDescent="0.25">
      <c r="A37" s="2"/>
      <c r="B37" s="9"/>
      <c r="C37" s="323" t="s">
        <v>504</v>
      </c>
      <c r="D37" s="324"/>
      <c r="E37" s="324"/>
      <c r="F37" s="324"/>
      <c r="G37" s="324"/>
      <c r="H37" s="324"/>
      <c r="I37" s="324"/>
      <c r="J37" s="324"/>
      <c r="K37" s="325"/>
      <c r="L37" s="326" t="s">
        <v>505</v>
      </c>
      <c r="M37" s="327"/>
      <c r="N37" s="328"/>
      <c r="O37" s="2"/>
      <c r="P37" s="2"/>
    </row>
    <row r="38" spans="1:16" x14ac:dyDescent="0.25">
      <c r="A38" s="2"/>
      <c r="B38" s="9"/>
      <c r="C38" s="323" t="s">
        <v>506</v>
      </c>
      <c r="D38" s="324"/>
      <c r="E38" s="324"/>
      <c r="F38" s="324"/>
      <c r="G38" s="324"/>
      <c r="H38" s="324"/>
      <c r="I38" s="324"/>
      <c r="J38" s="324"/>
      <c r="K38" s="325"/>
      <c r="L38" s="326" t="s">
        <v>507</v>
      </c>
      <c r="M38" s="327"/>
      <c r="N38" s="328"/>
      <c r="O38" s="2"/>
      <c r="P38" s="2"/>
    </row>
    <row r="39" spans="1:16" x14ac:dyDescent="0.25">
      <c r="A39" s="2"/>
      <c r="B39" s="9"/>
      <c r="C39" s="323" t="s">
        <v>508</v>
      </c>
      <c r="D39" s="324"/>
      <c r="E39" s="324"/>
      <c r="F39" s="324"/>
      <c r="G39" s="324"/>
      <c r="H39" s="324"/>
      <c r="I39" s="324"/>
      <c r="J39" s="324"/>
      <c r="K39" s="325"/>
      <c r="L39" s="326" t="s">
        <v>509</v>
      </c>
      <c r="M39" s="327"/>
      <c r="N39" s="328"/>
      <c r="O39" s="2"/>
      <c r="P39" s="2"/>
    </row>
    <row r="40" spans="1:16" x14ac:dyDescent="0.25">
      <c r="A40" s="2"/>
      <c r="B40" s="9">
        <v>17</v>
      </c>
      <c r="C40" s="323" t="s">
        <v>510</v>
      </c>
      <c r="D40" s="324"/>
      <c r="E40" s="324"/>
      <c r="F40" s="324"/>
      <c r="G40" s="324"/>
      <c r="H40" s="324"/>
      <c r="I40" s="324"/>
      <c r="J40" s="324"/>
      <c r="K40" s="325"/>
      <c r="L40" s="326" t="s">
        <v>511</v>
      </c>
      <c r="M40" s="327"/>
      <c r="N40" s="328"/>
      <c r="O40" s="2"/>
      <c r="P40" s="2"/>
    </row>
    <row r="41" spans="1:16" ht="45" customHeight="1" x14ac:dyDescent="0.25">
      <c r="A41" s="2"/>
      <c r="B41" s="9">
        <v>18</v>
      </c>
      <c r="C41" s="379" t="s">
        <v>512</v>
      </c>
      <c r="D41" s="380"/>
      <c r="E41" s="380"/>
      <c r="F41" s="380"/>
      <c r="G41" s="380"/>
      <c r="H41" s="380"/>
      <c r="I41" s="380"/>
      <c r="J41" s="380"/>
      <c r="K41" s="381"/>
      <c r="L41" s="326" t="s">
        <v>498</v>
      </c>
      <c r="M41" s="327"/>
      <c r="N41" s="328"/>
      <c r="O41" s="2"/>
      <c r="P41" s="2"/>
    </row>
    <row r="42" spans="1:16" x14ac:dyDescent="0.25">
      <c r="A42" s="2"/>
      <c r="B42" s="9">
        <v>19</v>
      </c>
      <c r="C42" s="323" t="s">
        <v>513</v>
      </c>
      <c r="D42" s="324"/>
      <c r="E42" s="324"/>
      <c r="F42" s="324"/>
      <c r="G42" s="324"/>
      <c r="H42" s="324"/>
      <c r="I42" s="324"/>
      <c r="J42" s="324"/>
      <c r="K42" s="325"/>
      <c r="L42" s="326" t="s">
        <v>514</v>
      </c>
      <c r="M42" s="327"/>
      <c r="N42" s="328"/>
      <c r="O42" s="2"/>
      <c r="P42" s="2"/>
    </row>
    <row r="43" spans="1:16" x14ac:dyDescent="0.25">
      <c r="A43" s="2"/>
      <c r="B43" s="9">
        <v>20</v>
      </c>
      <c r="C43" s="323" t="s">
        <v>515</v>
      </c>
      <c r="D43" s="324"/>
      <c r="E43" s="324"/>
      <c r="F43" s="324"/>
      <c r="G43" s="324"/>
      <c r="H43" s="324"/>
      <c r="I43" s="324"/>
      <c r="J43" s="324"/>
      <c r="K43" s="325"/>
      <c r="L43" s="326" t="s">
        <v>516</v>
      </c>
      <c r="M43" s="327"/>
      <c r="N43" s="328"/>
      <c r="O43" s="2"/>
      <c r="P43" s="2"/>
    </row>
    <row r="44" spans="1:16" x14ac:dyDescent="0.25">
      <c r="A44" s="2"/>
      <c r="B44" s="417">
        <v>21</v>
      </c>
      <c r="C44" s="373" t="s">
        <v>517</v>
      </c>
      <c r="D44" s="374"/>
      <c r="E44" s="374"/>
      <c r="F44" s="374"/>
      <c r="G44" s="374"/>
      <c r="H44" s="374"/>
      <c r="I44" s="374"/>
      <c r="J44" s="374"/>
      <c r="K44" s="375"/>
      <c r="L44" s="326" t="s">
        <v>518</v>
      </c>
      <c r="M44" s="327"/>
      <c r="N44" s="328"/>
      <c r="O44" s="2"/>
      <c r="P44" s="2"/>
    </row>
    <row r="45" spans="1:16" x14ac:dyDescent="0.25">
      <c r="A45" s="2"/>
      <c r="B45" s="418"/>
      <c r="C45" s="376"/>
      <c r="D45" s="377"/>
      <c r="E45" s="377"/>
      <c r="F45" s="377"/>
      <c r="G45" s="377"/>
      <c r="H45" s="377"/>
      <c r="I45" s="377"/>
      <c r="J45" s="377"/>
      <c r="K45" s="378"/>
      <c r="L45" s="326" t="s">
        <v>519</v>
      </c>
      <c r="M45" s="327"/>
      <c r="N45" s="328"/>
      <c r="O45" s="2"/>
      <c r="P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</row>
    <row r="47" spans="1:16" x14ac:dyDescent="0.25">
      <c r="A47" s="2"/>
      <c r="B47" s="2" t="s">
        <v>522</v>
      </c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1:16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1:16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</row>
    <row r="52" spans="1:16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</row>
    <row r="54" spans="1:16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</row>
    <row r="55" spans="1:16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</row>
    <row r="56" spans="1:16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</row>
    <row r="57" spans="1:16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</row>
    <row r="58" spans="1:16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</row>
    <row r="59" spans="1:16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</row>
    <row r="60" spans="1:16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</row>
    <row r="61" spans="1:16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</row>
    <row r="62" spans="1:16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</row>
    <row r="63" spans="1:16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</row>
    <row r="64" spans="1:16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</row>
    <row r="65" spans="1:16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</row>
    <row r="66" spans="1:16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</row>
    <row r="67" spans="1:16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</row>
    <row r="68" spans="1:16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</row>
    <row r="69" spans="1:16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</row>
    <row r="70" spans="1:16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</row>
    <row r="71" spans="1:16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</row>
    <row r="72" spans="1:16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</row>
    <row r="73" spans="1:16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</row>
    <row r="74" spans="1:16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</row>
  </sheetData>
  <sheetProtection algorithmName="SHA-512" hashValue="LoTow55OQLKxBRkOF6XzNiIwnmD6+woOkZwVIuqbR4Yydy5A/Rx+cqpSRuS6FYxWTAOG96h2zPytDMm0ME48iA==" saltValue="wjJHCQKVPoVM/GfIx74O1Q==" spinCount="100000" sheet="1" objects="1" scenarios="1"/>
  <mergeCells count="66">
    <mergeCell ref="I1:O1"/>
    <mergeCell ref="M10:O10"/>
    <mergeCell ref="C14:K14"/>
    <mergeCell ref="L14:N14"/>
    <mergeCell ref="C15:K15"/>
    <mergeCell ref="L15:N15"/>
    <mergeCell ref="C16:K16"/>
    <mergeCell ref="L16:N16"/>
    <mergeCell ref="C17:K17"/>
    <mergeCell ref="L17:N17"/>
    <mergeCell ref="C18:K18"/>
    <mergeCell ref="L18:N18"/>
    <mergeCell ref="C19:K19"/>
    <mergeCell ref="L19:N19"/>
    <mergeCell ref="C20:K20"/>
    <mergeCell ref="L20:N20"/>
    <mergeCell ref="C21:K21"/>
    <mergeCell ref="L21:N21"/>
    <mergeCell ref="C22:K22"/>
    <mergeCell ref="L22:N22"/>
    <mergeCell ref="C23:K23"/>
    <mergeCell ref="L23:N23"/>
    <mergeCell ref="C24:K24"/>
    <mergeCell ref="L24:N24"/>
    <mergeCell ref="C25:K25"/>
    <mergeCell ref="L25:N25"/>
    <mergeCell ref="C26:K26"/>
    <mergeCell ref="L26:N26"/>
    <mergeCell ref="C27:K27"/>
    <mergeCell ref="L27:N27"/>
    <mergeCell ref="C28:K28"/>
    <mergeCell ref="L28:N28"/>
    <mergeCell ref="C29:K29"/>
    <mergeCell ref="L29:N29"/>
    <mergeCell ref="C30:K30"/>
    <mergeCell ref="L30:N30"/>
    <mergeCell ref="C31:K31"/>
    <mergeCell ref="L31:N31"/>
    <mergeCell ref="C32:K32"/>
    <mergeCell ref="L32:N32"/>
    <mergeCell ref="C33:K33"/>
    <mergeCell ref="L33:N33"/>
    <mergeCell ref="C34:K34"/>
    <mergeCell ref="L34:N34"/>
    <mergeCell ref="C35:K35"/>
    <mergeCell ref="L35:N35"/>
    <mergeCell ref="C36:K36"/>
    <mergeCell ref="L36:N36"/>
    <mergeCell ref="C37:K37"/>
    <mergeCell ref="L37:N37"/>
    <mergeCell ref="C38:K38"/>
    <mergeCell ref="L38:N38"/>
    <mergeCell ref="C39:K39"/>
    <mergeCell ref="L39:N39"/>
    <mergeCell ref="C40:K40"/>
    <mergeCell ref="L40:N40"/>
    <mergeCell ref="C41:K41"/>
    <mergeCell ref="L41:N41"/>
    <mergeCell ref="C42:K42"/>
    <mergeCell ref="L42:N42"/>
    <mergeCell ref="C43:K43"/>
    <mergeCell ref="L43:N43"/>
    <mergeCell ref="L44:N44"/>
    <mergeCell ref="L45:N45"/>
    <mergeCell ref="B44:B45"/>
    <mergeCell ref="C44:K45"/>
  </mergeCells>
  <pageMargins left="0.23622047244094499" right="0.23622047244094499" top="0.74803149606299202" bottom="0.74803149606299202" header="0.31496062992126" footer="0.31496062992126"/>
  <pageSetup paperSize="9" scale="95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E67"/>
  <sheetViews>
    <sheetView zoomScale="80" zoomScaleNormal="80" workbookViewId="0">
      <pane ySplit="13" topLeftCell="A40" activePane="bottomLeft" state="frozen"/>
      <selection pane="bottomLeft" activeCell="B68" sqref="B68"/>
    </sheetView>
  </sheetViews>
  <sheetFormatPr defaultColWidth="9" defaultRowHeight="15.75" x14ac:dyDescent="0.25"/>
  <cols>
    <col min="1" max="1" width="5.7109375" style="146" customWidth="1"/>
    <col min="2" max="2" width="10" style="146" customWidth="1"/>
    <col min="3" max="3" width="18" style="146" customWidth="1"/>
    <col min="4" max="4" width="8" style="146" customWidth="1"/>
    <col min="5" max="5" width="13.28515625" style="146" customWidth="1"/>
    <col min="6" max="6" width="7.5703125" style="146" customWidth="1"/>
    <col min="7" max="7" width="10.42578125" style="146" customWidth="1"/>
    <col min="8" max="18" width="9" style="146"/>
    <col min="19" max="19" width="0.5703125" style="146" customWidth="1"/>
    <col min="20" max="30" width="9" style="146"/>
    <col min="31" max="31" width="15.140625" style="146" customWidth="1"/>
    <col min="32" max="16384" width="9" style="146"/>
  </cols>
  <sheetData>
    <row r="1" spans="1:31" x14ac:dyDescent="0.25">
      <c r="A1" s="147"/>
      <c r="B1" s="147"/>
      <c r="C1" s="148"/>
      <c r="D1" s="149"/>
      <c r="E1" s="149"/>
      <c r="F1" s="149" t="s">
        <v>0</v>
      </c>
      <c r="G1" s="149"/>
      <c r="H1" s="149"/>
      <c r="I1" s="149"/>
      <c r="J1" s="149"/>
      <c r="K1" s="149"/>
      <c r="L1" s="167"/>
      <c r="M1" s="149"/>
      <c r="N1" s="149"/>
      <c r="O1" s="149"/>
      <c r="P1" s="149"/>
      <c r="Q1" s="149"/>
      <c r="R1" s="149"/>
      <c r="S1" s="149"/>
      <c r="T1" s="149"/>
      <c r="U1" s="149"/>
      <c r="V1" s="149"/>
      <c r="W1" s="149"/>
      <c r="X1" s="149"/>
      <c r="Y1" s="149"/>
      <c r="Z1" s="294" t="s">
        <v>1</v>
      </c>
      <c r="AA1" s="294"/>
      <c r="AB1" s="294"/>
      <c r="AC1" s="294"/>
      <c r="AD1" s="294"/>
      <c r="AE1" s="294"/>
    </row>
    <row r="2" spans="1:31" x14ac:dyDescent="0.25">
      <c r="A2" s="147"/>
      <c r="B2" s="147"/>
      <c r="C2" s="148"/>
      <c r="D2" s="149"/>
      <c r="E2" s="149"/>
      <c r="F2" s="149" t="s">
        <v>2</v>
      </c>
      <c r="G2" s="149"/>
      <c r="H2" s="149"/>
      <c r="I2" s="149"/>
      <c r="J2" s="149"/>
      <c r="K2" s="149"/>
      <c r="L2" s="167"/>
      <c r="M2" s="149"/>
      <c r="N2" s="149"/>
      <c r="O2" s="149"/>
      <c r="P2" s="149"/>
      <c r="Q2" s="149"/>
      <c r="R2" s="149"/>
      <c r="S2" s="149"/>
      <c r="T2" s="149"/>
      <c r="U2" s="149"/>
      <c r="V2" s="149"/>
      <c r="W2" s="149"/>
      <c r="X2" s="149"/>
      <c r="Y2" s="149"/>
      <c r="Z2" s="149" t="s">
        <v>3</v>
      </c>
      <c r="AA2" s="149"/>
      <c r="AB2" s="167"/>
      <c r="AC2" s="149" t="s">
        <v>4</v>
      </c>
      <c r="AD2" s="149"/>
      <c r="AE2" s="149"/>
    </row>
    <row r="3" spans="1:31" x14ac:dyDescent="0.25">
      <c r="A3" s="147"/>
      <c r="B3" s="147"/>
      <c r="C3" s="148"/>
      <c r="D3" s="149"/>
      <c r="E3" s="149"/>
      <c r="F3" s="149" t="s">
        <v>5</v>
      </c>
      <c r="G3" s="149"/>
      <c r="H3" s="149"/>
      <c r="I3" s="149"/>
      <c r="J3" s="149"/>
      <c r="K3" s="149"/>
      <c r="L3" s="167"/>
      <c r="M3" s="149"/>
      <c r="N3" s="149"/>
      <c r="O3" s="149"/>
      <c r="P3" s="149"/>
      <c r="Q3" s="149"/>
      <c r="R3" s="149"/>
      <c r="S3" s="149"/>
      <c r="T3" s="149"/>
      <c r="U3" s="149"/>
      <c r="V3" s="149"/>
      <c r="W3" s="149"/>
      <c r="X3" s="149"/>
      <c r="Y3" s="149"/>
      <c r="Z3" s="149" t="s">
        <v>6</v>
      </c>
      <c r="AA3" s="149"/>
      <c r="AB3" s="167"/>
      <c r="AC3" s="149" t="s">
        <v>7</v>
      </c>
      <c r="AD3" s="149"/>
      <c r="AE3" s="149"/>
    </row>
    <row r="4" spans="1:31" x14ac:dyDescent="0.25">
      <c r="A4" s="147"/>
      <c r="B4" s="147"/>
      <c r="C4" s="148"/>
      <c r="D4" s="149"/>
      <c r="E4" s="149"/>
      <c r="F4" s="149"/>
      <c r="G4" s="149"/>
      <c r="H4" s="149"/>
      <c r="I4" s="149"/>
      <c r="J4" s="149"/>
      <c r="K4" s="149"/>
      <c r="L4" s="167"/>
      <c r="M4" s="149"/>
      <c r="N4" s="149"/>
      <c r="O4" s="149"/>
      <c r="P4" s="149"/>
      <c r="Q4" s="149"/>
      <c r="R4" s="149"/>
      <c r="S4" s="149"/>
      <c r="T4" s="149"/>
      <c r="U4" s="149"/>
      <c r="V4" s="149"/>
      <c r="W4" s="149"/>
      <c r="X4" s="149"/>
      <c r="Y4" s="149"/>
      <c r="Z4" s="149" t="s">
        <v>8</v>
      </c>
      <c r="AA4" s="149"/>
      <c r="AB4" s="167"/>
      <c r="AC4" s="149" t="s">
        <v>9</v>
      </c>
      <c r="AD4" s="149"/>
      <c r="AE4" s="149"/>
    </row>
    <row r="5" spans="1:31" x14ac:dyDescent="0.25">
      <c r="A5" s="150"/>
      <c r="B5" s="150"/>
      <c r="C5" s="151"/>
      <c r="D5" s="152"/>
      <c r="E5" s="152"/>
      <c r="F5" s="152" t="s">
        <v>10</v>
      </c>
      <c r="G5" s="152"/>
      <c r="H5" s="152"/>
      <c r="I5" s="152"/>
      <c r="J5" s="152"/>
      <c r="K5" s="152"/>
      <c r="L5" s="168"/>
      <c r="M5" s="152"/>
      <c r="N5" s="152"/>
      <c r="O5" s="152"/>
      <c r="P5" s="152"/>
      <c r="Q5" s="152"/>
      <c r="R5" s="152"/>
      <c r="S5" s="152"/>
      <c r="T5" s="152"/>
      <c r="U5" s="152"/>
      <c r="V5" s="152"/>
      <c r="W5" s="152"/>
      <c r="X5" s="152"/>
      <c r="Y5" s="152"/>
      <c r="Z5" s="152"/>
      <c r="AA5" s="152"/>
      <c r="AB5" s="168"/>
      <c r="AC5" s="152" t="s">
        <v>11</v>
      </c>
      <c r="AD5" s="152"/>
      <c r="AE5" s="152"/>
    </row>
    <row r="6" spans="1:31" x14ac:dyDescent="0.25">
      <c r="A6" s="147"/>
      <c r="B6" s="147"/>
      <c r="C6" s="148"/>
      <c r="D6" s="149"/>
      <c r="E6" s="149"/>
      <c r="F6" s="149"/>
      <c r="G6" s="149"/>
      <c r="H6" s="149"/>
      <c r="I6" s="149"/>
      <c r="J6" s="149"/>
      <c r="K6" s="149"/>
      <c r="L6" s="167"/>
      <c r="M6" s="149"/>
      <c r="N6" s="149"/>
      <c r="O6" s="149"/>
      <c r="P6" s="149"/>
      <c r="Q6" s="149"/>
      <c r="R6" s="149"/>
      <c r="S6" s="149"/>
      <c r="T6" s="149"/>
      <c r="U6" s="149"/>
      <c r="V6" s="149"/>
      <c r="W6" s="149"/>
      <c r="X6" s="149"/>
      <c r="Y6" s="149"/>
      <c r="Z6" s="149"/>
      <c r="AA6" s="149"/>
      <c r="AB6" s="167"/>
      <c r="AC6" s="149"/>
      <c r="AD6" s="149"/>
      <c r="AE6" s="149"/>
    </row>
    <row r="7" spans="1:31" x14ac:dyDescent="0.25">
      <c r="A7" s="147"/>
      <c r="B7" s="147"/>
      <c r="C7" s="148"/>
      <c r="D7" s="149"/>
      <c r="E7" s="149"/>
      <c r="F7" s="149"/>
      <c r="G7" s="149"/>
      <c r="H7" s="149"/>
      <c r="I7" s="149"/>
      <c r="J7" s="149"/>
      <c r="K7" s="149"/>
      <c r="L7" s="167"/>
      <c r="M7" s="149"/>
      <c r="N7" s="149"/>
      <c r="O7" s="149"/>
      <c r="P7" s="164"/>
      <c r="Q7" s="149"/>
      <c r="R7" s="149"/>
      <c r="S7" s="149"/>
      <c r="T7" s="149"/>
      <c r="U7" s="149"/>
      <c r="V7" s="149"/>
      <c r="W7" s="149"/>
      <c r="X7" s="149"/>
      <c r="Y7" s="149"/>
      <c r="Z7" s="149"/>
      <c r="AA7" s="149"/>
      <c r="AB7" s="149"/>
      <c r="AC7" s="149"/>
      <c r="AD7" s="149"/>
      <c r="AE7" s="180" t="s">
        <v>521</v>
      </c>
    </row>
    <row r="8" spans="1:31" x14ac:dyDescent="0.25">
      <c r="A8" s="147"/>
      <c r="B8" s="153" t="s">
        <v>12</v>
      </c>
      <c r="C8" s="148"/>
      <c r="D8" s="149"/>
      <c r="E8" s="149"/>
      <c r="F8" s="149"/>
      <c r="G8" s="149"/>
      <c r="H8" s="149"/>
      <c r="I8" s="149"/>
      <c r="J8" s="149"/>
      <c r="K8" s="149"/>
      <c r="L8" s="167"/>
      <c r="M8" s="149"/>
      <c r="N8" s="149"/>
      <c r="O8" s="149"/>
      <c r="P8" s="149"/>
      <c r="Q8" s="149"/>
      <c r="R8" s="149"/>
      <c r="S8" s="149"/>
      <c r="T8" s="149"/>
      <c r="U8" s="149"/>
      <c r="V8" s="149"/>
      <c r="W8" s="149"/>
      <c r="X8" s="149"/>
      <c r="Y8" s="149"/>
      <c r="Z8" s="149"/>
      <c r="AA8" s="149"/>
      <c r="AB8" s="149"/>
      <c r="AC8" s="149"/>
      <c r="AD8" s="149"/>
      <c r="AE8" s="149"/>
    </row>
    <row r="9" spans="1:31" x14ac:dyDescent="0.25">
      <c r="A9" s="147"/>
      <c r="B9" s="147"/>
      <c r="C9" s="148"/>
      <c r="D9" s="149"/>
      <c r="E9" s="149"/>
      <c r="F9" s="149"/>
      <c r="G9" s="149"/>
      <c r="H9" s="149"/>
      <c r="I9" s="149"/>
      <c r="J9" s="149"/>
      <c r="K9" s="149"/>
      <c r="L9" s="167"/>
      <c r="M9" s="149"/>
      <c r="N9" s="149"/>
      <c r="O9" s="149"/>
      <c r="P9" s="149"/>
      <c r="Q9" s="149"/>
      <c r="R9" s="149"/>
      <c r="S9" s="149"/>
      <c r="T9" s="149"/>
      <c r="U9" s="149"/>
      <c r="V9" s="149"/>
      <c r="W9" s="149"/>
      <c r="X9" s="149"/>
      <c r="Y9" s="149"/>
      <c r="Z9" s="149"/>
      <c r="AA9" s="149"/>
      <c r="AB9" s="149"/>
      <c r="AC9" s="149"/>
      <c r="AD9" s="149"/>
      <c r="AE9" s="164"/>
    </row>
    <row r="11" spans="1:31" ht="15" customHeight="1" x14ac:dyDescent="0.25">
      <c r="A11" s="285" t="s">
        <v>13</v>
      </c>
      <c r="B11" s="287" t="s">
        <v>14</v>
      </c>
      <c r="C11" s="288" t="s">
        <v>15</v>
      </c>
      <c r="D11" s="287" t="s">
        <v>16</v>
      </c>
      <c r="E11" s="287" t="s">
        <v>17</v>
      </c>
      <c r="F11" s="259" t="s">
        <v>18</v>
      </c>
      <c r="G11" s="287" t="s">
        <v>19</v>
      </c>
      <c r="H11" s="295" t="s">
        <v>20</v>
      </c>
      <c r="I11" s="296"/>
      <c r="J11" s="296"/>
      <c r="K11" s="296"/>
      <c r="L11" s="297"/>
      <c r="M11" s="297"/>
      <c r="N11" s="297"/>
      <c r="O11" s="297"/>
      <c r="P11" s="297"/>
      <c r="Q11" s="297"/>
      <c r="R11" s="298"/>
      <c r="S11" s="173"/>
      <c r="T11" s="299" t="s">
        <v>21</v>
      </c>
      <c r="U11" s="299"/>
      <c r="V11" s="299"/>
      <c r="W11" s="299"/>
      <c r="X11" s="174"/>
      <c r="Y11" s="174"/>
      <c r="Z11" s="174"/>
      <c r="AA11" s="174"/>
      <c r="AB11" s="174"/>
      <c r="AC11" s="174"/>
      <c r="AD11" s="174"/>
      <c r="AE11" s="288" t="s">
        <v>22</v>
      </c>
    </row>
    <row r="12" spans="1:31" ht="31.5" x14ac:dyDescent="0.25">
      <c r="A12" s="286"/>
      <c r="B12" s="286"/>
      <c r="C12" s="289"/>
      <c r="D12" s="290"/>
      <c r="E12" s="290"/>
      <c r="F12" s="260"/>
      <c r="G12" s="300"/>
      <c r="H12" s="155" t="s">
        <v>23</v>
      </c>
      <c r="I12" s="169" t="s">
        <v>24</v>
      </c>
      <c r="J12" s="169" t="s">
        <v>25</v>
      </c>
      <c r="K12" s="169" t="s">
        <v>26</v>
      </c>
      <c r="L12" s="169" t="s">
        <v>27</v>
      </c>
      <c r="M12" s="169" t="s">
        <v>28</v>
      </c>
      <c r="N12" s="169" t="s">
        <v>29</v>
      </c>
      <c r="O12" s="169" t="s">
        <v>30</v>
      </c>
      <c r="P12" s="169" t="s">
        <v>31</v>
      </c>
      <c r="Q12" s="169" t="s">
        <v>32</v>
      </c>
      <c r="R12" s="169" t="s">
        <v>33</v>
      </c>
      <c r="S12" s="169"/>
      <c r="T12" s="175" t="s">
        <v>34</v>
      </c>
      <c r="U12" s="176" t="s">
        <v>35</v>
      </c>
      <c r="V12" s="176" t="s">
        <v>36</v>
      </c>
      <c r="W12" s="176" t="s">
        <v>37</v>
      </c>
      <c r="X12" s="176" t="s">
        <v>38</v>
      </c>
      <c r="Y12" s="176" t="s">
        <v>39</v>
      </c>
      <c r="Z12" s="176" t="s">
        <v>40</v>
      </c>
      <c r="AA12" s="176" t="s">
        <v>41</v>
      </c>
      <c r="AB12" s="169" t="s">
        <v>42</v>
      </c>
      <c r="AC12" s="169" t="s">
        <v>43</v>
      </c>
      <c r="AD12" s="181" t="s">
        <v>44</v>
      </c>
      <c r="AE12" s="289"/>
    </row>
    <row r="13" spans="1:31" ht="12.75" customHeight="1" x14ac:dyDescent="0.25">
      <c r="A13" s="154"/>
      <c r="B13" s="156"/>
      <c r="C13" s="157"/>
      <c r="D13" s="157"/>
      <c r="E13" s="157"/>
      <c r="F13" s="157"/>
      <c r="G13" s="157"/>
      <c r="H13" s="158"/>
      <c r="I13" s="170"/>
      <c r="J13" s="170"/>
      <c r="K13" s="170"/>
      <c r="L13" s="170"/>
      <c r="M13" s="170"/>
      <c r="N13" s="170"/>
      <c r="O13" s="170"/>
      <c r="P13" s="170"/>
      <c r="Q13" s="170"/>
      <c r="R13" s="170"/>
      <c r="S13" s="170"/>
      <c r="T13" s="177"/>
      <c r="U13" s="178"/>
      <c r="V13" s="178"/>
      <c r="W13" s="178"/>
      <c r="X13" s="178"/>
      <c r="Y13" s="178"/>
      <c r="Z13" s="178"/>
      <c r="AA13" s="178"/>
      <c r="AB13" s="170"/>
      <c r="AC13" s="170"/>
      <c r="AD13" s="182"/>
      <c r="AE13" s="157"/>
    </row>
    <row r="14" spans="1:31" x14ac:dyDescent="0.25">
      <c r="A14" s="74">
        <v>1</v>
      </c>
      <c r="B14" s="159" t="s">
        <v>46</v>
      </c>
      <c r="C14" s="160" t="s">
        <v>51</v>
      </c>
      <c r="D14" s="114">
        <v>230</v>
      </c>
      <c r="E14" s="78" t="s">
        <v>61</v>
      </c>
      <c r="F14" s="77">
        <v>3</v>
      </c>
      <c r="G14" s="77">
        <v>3000</v>
      </c>
      <c r="H14" s="79">
        <v>47</v>
      </c>
      <c r="I14" s="79">
        <f>H14-0.5</f>
        <v>46.5</v>
      </c>
      <c r="J14" s="79">
        <f t="shared" ref="J14:R14" si="0">I14-0.5</f>
        <v>46</v>
      </c>
      <c r="K14" s="79">
        <f t="shared" si="0"/>
        <v>45.5</v>
      </c>
      <c r="L14" s="79">
        <f t="shared" si="0"/>
        <v>45</v>
      </c>
      <c r="M14" s="79">
        <f t="shared" si="0"/>
        <v>44.5</v>
      </c>
      <c r="N14" s="79">
        <f t="shared" si="0"/>
        <v>44</v>
      </c>
      <c r="O14" s="79">
        <f t="shared" si="0"/>
        <v>43.5</v>
      </c>
      <c r="P14" s="79">
        <f t="shared" si="0"/>
        <v>43</v>
      </c>
      <c r="Q14" s="79">
        <f t="shared" si="0"/>
        <v>42.5</v>
      </c>
      <c r="R14" s="79">
        <f t="shared" si="0"/>
        <v>42</v>
      </c>
      <c r="S14" s="118"/>
      <c r="T14" s="99">
        <f>$D14*H14</f>
        <v>10810</v>
      </c>
      <c r="U14" s="99">
        <f t="shared" ref="U14:AD20" si="1">$D14*I14</f>
        <v>10695</v>
      </c>
      <c r="V14" s="99">
        <f t="shared" si="1"/>
        <v>10580</v>
      </c>
      <c r="W14" s="99">
        <f t="shared" si="1"/>
        <v>10465</v>
      </c>
      <c r="X14" s="99">
        <f t="shared" si="1"/>
        <v>10350</v>
      </c>
      <c r="Y14" s="99">
        <f t="shared" si="1"/>
        <v>10235</v>
      </c>
      <c r="Z14" s="99">
        <f t="shared" si="1"/>
        <v>10120</v>
      </c>
      <c r="AA14" s="99">
        <f t="shared" si="1"/>
        <v>10005</v>
      </c>
      <c r="AB14" s="99">
        <f t="shared" si="1"/>
        <v>9890</v>
      </c>
      <c r="AC14" s="99">
        <f t="shared" si="1"/>
        <v>9775</v>
      </c>
      <c r="AD14" s="99">
        <f t="shared" si="1"/>
        <v>9660</v>
      </c>
      <c r="AE14" s="104" t="s">
        <v>53</v>
      </c>
    </row>
    <row r="15" spans="1:31" x14ac:dyDescent="0.25">
      <c r="A15" s="74">
        <v>2</v>
      </c>
      <c r="B15" s="159" t="s">
        <v>46</v>
      </c>
      <c r="C15" s="160" t="s">
        <v>151</v>
      </c>
      <c r="D15" s="114">
        <v>230</v>
      </c>
      <c r="E15" s="78" t="s">
        <v>61</v>
      </c>
      <c r="F15" s="77">
        <v>11</v>
      </c>
      <c r="G15" s="77">
        <v>3500</v>
      </c>
      <c r="H15" s="79">
        <v>70</v>
      </c>
      <c r="I15" s="79">
        <f t="shared" ref="I15:R20" si="2">H15-0.5</f>
        <v>69.5</v>
      </c>
      <c r="J15" s="79">
        <f t="shared" si="2"/>
        <v>69</v>
      </c>
      <c r="K15" s="79">
        <f t="shared" si="2"/>
        <v>68.5</v>
      </c>
      <c r="L15" s="79">
        <f t="shared" si="2"/>
        <v>68</v>
      </c>
      <c r="M15" s="79">
        <f t="shared" si="2"/>
        <v>67.5</v>
      </c>
      <c r="N15" s="79">
        <f t="shared" si="2"/>
        <v>67</v>
      </c>
      <c r="O15" s="79">
        <f t="shared" si="2"/>
        <v>66.5</v>
      </c>
      <c r="P15" s="79">
        <f t="shared" si="2"/>
        <v>66</v>
      </c>
      <c r="Q15" s="79">
        <f t="shared" si="2"/>
        <v>65.5</v>
      </c>
      <c r="R15" s="79">
        <f t="shared" si="2"/>
        <v>65</v>
      </c>
      <c r="S15" s="118"/>
      <c r="T15" s="99">
        <f t="shared" ref="T15:T20" si="3">$D15*H15</f>
        <v>16100</v>
      </c>
      <c r="U15" s="99">
        <f t="shared" si="1"/>
        <v>15985</v>
      </c>
      <c r="V15" s="99">
        <f t="shared" si="1"/>
        <v>15870</v>
      </c>
      <c r="W15" s="99">
        <f t="shared" si="1"/>
        <v>15755</v>
      </c>
      <c r="X15" s="99">
        <f t="shared" si="1"/>
        <v>15640</v>
      </c>
      <c r="Y15" s="99">
        <f t="shared" si="1"/>
        <v>15525</v>
      </c>
      <c r="Z15" s="99">
        <f t="shared" si="1"/>
        <v>15410</v>
      </c>
      <c r="AA15" s="99">
        <f t="shared" si="1"/>
        <v>15295</v>
      </c>
      <c r="AB15" s="99">
        <f t="shared" si="1"/>
        <v>15180</v>
      </c>
      <c r="AC15" s="99">
        <f t="shared" si="1"/>
        <v>15065</v>
      </c>
      <c r="AD15" s="99">
        <f t="shared" si="1"/>
        <v>14950</v>
      </c>
      <c r="AE15" s="104" t="s">
        <v>53</v>
      </c>
    </row>
    <row r="16" spans="1:31" x14ac:dyDescent="0.25">
      <c r="A16" s="74">
        <v>3</v>
      </c>
      <c r="B16" s="159" t="s">
        <v>46</v>
      </c>
      <c r="C16" s="160" t="s">
        <v>45</v>
      </c>
      <c r="D16" s="114">
        <v>230</v>
      </c>
      <c r="E16" s="114" t="s">
        <v>61</v>
      </c>
      <c r="F16" s="77" t="s">
        <v>72</v>
      </c>
      <c r="G16" s="77">
        <v>2000</v>
      </c>
      <c r="H16" s="79">
        <v>65</v>
      </c>
      <c r="I16" s="79">
        <f t="shared" si="2"/>
        <v>64.5</v>
      </c>
      <c r="J16" s="79">
        <f t="shared" si="2"/>
        <v>64</v>
      </c>
      <c r="K16" s="79">
        <f t="shared" si="2"/>
        <v>63.5</v>
      </c>
      <c r="L16" s="79">
        <f t="shared" si="2"/>
        <v>63</v>
      </c>
      <c r="M16" s="79">
        <f t="shared" si="2"/>
        <v>62.5</v>
      </c>
      <c r="N16" s="79">
        <f t="shared" si="2"/>
        <v>62</v>
      </c>
      <c r="O16" s="79">
        <f t="shared" si="2"/>
        <v>61.5</v>
      </c>
      <c r="P16" s="79">
        <f t="shared" si="2"/>
        <v>61</v>
      </c>
      <c r="Q16" s="79">
        <f t="shared" si="2"/>
        <v>60.5</v>
      </c>
      <c r="R16" s="79">
        <f t="shared" si="2"/>
        <v>60</v>
      </c>
      <c r="S16" s="118"/>
      <c r="T16" s="99">
        <f t="shared" si="3"/>
        <v>14950</v>
      </c>
      <c r="U16" s="99">
        <f t="shared" si="1"/>
        <v>14835</v>
      </c>
      <c r="V16" s="99">
        <f t="shared" si="1"/>
        <v>14720</v>
      </c>
      <c r="W16" s="99">
        <f t="shared" si="1"/>
        <v>14605</v>
      </c>
      <c r="X16" s="99">
        <f t="shared" si="1"/>
        <v>14490</v>
      </c>
      <c r="Y16" s="99">
        <f t="shared" si="1"/>
        <v>14375</v>
      </c>
      <c r="Z16" s="99">
        <f t="shared" si="1"/>
        <v>14260</v>
      </c>
      <c r="AA16" s="99">
        <f t="shared" si="1"/>
        <v>14145</v>
      </c>
      <c r="AB16" s="99">
        <f t="shared" si="1"/>
        <v>14030</v>
      </c>
      <c r="AC16" s="99">
        <f t="shared" si="1"/>
        <v>13915</v>
      </c>
      <c r="AD16" s="99">
        <f t="shared" si="1"/>
        <v>13800</v>
      </c>
      <c r="AE16" s="104" t="s">
        <v>53</v>
      </c>
    </row>
    <row r="17" spans="1:31" x14ac:dyDescent="0.25">
      <c r="A17" s="74">
        <v>4</v>
      </c>
      <c r="B17" s="159" t="s">
        <v>46</v>
      </c>
      <c r="C17" s="160" t="s">
        <v>71</v>
      </c>
      <c r="D17" s="114">
        <v>230</v>
      </c>
      <c r="E17" s="78" t="s">
        <v>61</v>
      </c>
      <c r="F17" s="77">
        <v>8</v>
      </c>
      <c r="G17" s="77">
        <v>2500</v>
      </c>
      <c r="H17" s="79">
        <v>31</v>
      </c>
      <c r="I17" s="79">
        <f t="shared" si="2"/>
        <v>30.5</v>
      </c>
      <c r="J17" s="79">
        <f t="shared" si="2"/>
        <v>30</v>
      </c>
      <c r="K17" s="79">
        <f t="shared" si="2"/>
        <v>29.5</v>
      </c>
      <c r="L17" s="79">
        <f t="shared" si="2"/>
        <v>29</v>
      </c>
      <c r="M17" s="79">
        <f t="shared" si="2"/>
        <v>28.5</v>
      </c>
      <c r="N17" s="79">
        <f t="shared" si="2"/>
        <v>28</v>
      </c>
      <c r="O17" s="79">
        <f t="shared" si="2"/>
        <v>27.5</v>
      </c>
      <c r="P17" s="79">
        <f t="shared" si="2"/>
        <v>27</v>
      </c>
      <c r="Q17" s="79">
        <f t="shared" si="2"/>
        <v>26.5</v>
      </c>
      <c r="R17" s="79">
        <f t="shared" si="2"/>
        <v>26</v>
      </c>
      <c r="S17" s="118"/>
      <c r="T17" s="99">
        <f t="shared" si="3"/>
        <v>7130</v>
      </c>
      <c r="U17" s="99">
        <f t="shared" si="1"/>
        <v>7015</v>
      </c>
      <c r="V17" s="99">
        <f t="shared" si="1"/>
        <v>6900</v>
      </c>
      <c r="W17" s="99">
        <f t="shared" si="1"/>
        <v>6785</v>
      </c>
      <c r="X17" s="99">
        <f t="shared" si="1"/>
        <v>6670</v>
      </c>
      <c r="Y17" s="99">
        <f t="shared" si="1"/>
        <v>6555</v>
      </c>
      <c r="Z17" s="99">
        <f t="shared" si="1"/>
        <v>6440</v>
      </c>
      <c r="AA17" s="99">
        <f t="shared" si="1"/>
        <v>6325</v>
      </c>
      <c r="AB17" s="99">
        <f t="shared" si="1"/>
        <v>6210</v>
      </c>
      <c r="AC17" s="99">
        <f t="shared" si="1"/>
        <v>6095</v>
      </c>
      <c r="AD17" s="99">
        <f t="shared" si="1"/>
        <v>5980</v>
      </c>
      <c r="AE17" s="104" t="s">
        <v>53</v>
      </c>
    </row>
    <row r="18" spans="1:31" x14ac:dyDescent="0.25">
      <c r="A18" s="74">
        <v>5</v>
      </c>
      <c r="B18" s="159" t="s">
        <v>46</v>
      </c>
      <c r="C18" s="160" t="s">
        <v>77</v>
      </c>
      <c r="D18" s="114">
        <v>230</v>
      </c>
      <c r="E18" s="114" t="s">
        <v>61</v>
      </c>
      <c r="F18" s="77">
        <v>6</v>
      </c>
      <c r="G18" s="77">
        <v>2500</v>
      </c>
      <c r="H18" s="79">
        <v>44</v>
      </c>
      <c r="I18" s="79">
        <f t="shared" si="2"/>
        <v>43.5</v>
      </c>
      <c r="J18" s="79">
        <f t="shared" si="2"/>
        <v>43</v>
      </c>
      <c r="K18" s="79">
        <f t="shared" si="2"/>
        <v>42.5</v>
      </c>
      <c r="L18" s="79">
        <f t="shared" si="2"/>
        <v>42</v>
      </c>
      <c r="M18" s="79">
        <f t="shared" si="2"/>
        <v>41.5</v>
      </c>
      <c r="N18" s="79">
        <f t="shared" si="2"/>
        <v>41</v>
      </c>
      <c r="O18" s="79">
        <f t="shared" si="2"/>
        <v>40.5</v>
      </c>
      <c r="P18" s="79">
        <f t="shared" si="2"/>
        <v>40</v>
      </c>
      <c r="Q18" s="79">
        <f t="shared" si="2"/>
        <v>39.5</v>
      </c>
      <c r="R18" s="79">
        <f t="shared" si="2"/>
        <v>39</v>
      </c>
      <c r="S18" s="118"/>
      <c r="T18" s="99">
        <f t="shared" si="3"/>
        <v>10120</v>
      </c>
      <c r="U18" s="99">
        <f t="shared" si="1"/>
        <v>10005</v>
      </c>
      <c r="V18" s="99">
        <f t="shared" si="1"/>
        <v>9890</v>
      </c>
      <c r="W18" s="99">
        <f t="shared" si="1"/>
        <v>9775</v>
      </c>
      <c r="X18" s="99">
        <f t="shared" si="1"/>
        <v>9660</v>
      </c>
      <c r="Y18" s="99">
        <f t="shared" si="1"/>
        <v>9545</v>
      </c>
      <c r="Z18" s="99">
        <f t="shared" si="1"/>
        <v>9430</v>
      </c>
      <c r="AA18" s="99">
        <f t="shared" si="1"/>
        <v>9315</v>
      </c>
      <c r="AB18" s="99">
        <f t="shared" si="1"/>
        <v>9200</v>
      </c>
      <c r="AC18" s="99">
        <f t="shared" si="1"/>
        <v>9085</v>
      </c>
      <c r="AD18" s="99">
        <f t="shared" si="1"/>
        <v>8970</v>
      </c>
      <c r="AE18" s="104" t="s">
        <v>53</v>
      </c>
    </row>
    <row r="19" spans="1:31" x14ac:dyDescent="0.25">
      <c r="A19" s="74">
        <v>6</v>
      </c>
      <c r="B19" s="159" t="s">
        <v>46</v>
      </c>
      <c r="C19" s="160" t="s">
        <v>99</v>
      </c>
      <c r="D19" s="114">
        <v>230</v>
      </c>
      <c r="E19" s="78" t="s">
        <v>61</v>
      </c>
      <c r="F19" s="77">
        <v>5</v>
      </c>
      <c r="G19" s="77">
        <v>3000</v>
      </c>
      <c r="H19" s="79">
        <v>40</v>
      </c>
      <c r="I19" s="79">
        <f t="shared" si="2"/>
        <v>39.5</v>
      </c>
      <c r="J19" s="79">
        <f t="shared" si="2"/>
        <v>39</v>
      </c>
      <c r="K19" s="79">
        <f t="shared" si="2"/>
        <v>38.5</v>
      </c>
      <c r="L19" s="79">
        <f t="shared" si="2"/>
        <v>38</v>
      </c>
      <c r="M19" s="79">
        <f t="shared" si="2"/>
        <v>37.5</v>
      </c>
      <c r="N19" s="79">
        <f t="shared" si="2"/>
        <v>37</v>
      </c>
      <c r="O19" s="79">
        <f t="shared" si="2"/>
        <v>36.5</v>
      </c>
      <c r="P19" s="79">
        <f t="shared" si="2"/>
        <v>36</v>
      </c>
      <c r="Q19" s="79">
        <f t="shared" si="2"/>
        <v>35.5</v>
      </c>
      <c r="R19" s="79">
        <f t="shared" si="2"/>
        <v>35</v>
      </c>
      <c r="S19" s="118"/>
      <c r="T19" s="99">
        <f t="shared" si="3"/>
        <v>9200</v>
      </c>
      <c r="U19" s="99">
        <f t="shared" si="1"/>
        <v>9085</v>
      </c>
      <c r="V19" s="99">
        <f t="shared" si="1"/>
        <v>8970</v>
      </c>
      <c r="W19" s="99">
        <f t="shared" si="1"/>
        <v>8855</v>
      </c>
      <c r="X19" s="99">
        <f t="shared" si="1"/>
        <v>8740</v>
      </c>
      <c r="Y19" s="99">
        <f t="shared" si="1"/>
        <v>8625</v>
      </c>
      <c r="Z19" s="99">
        <f t="shared" si="1"/>
        <v>8510</v>
      </c>
      <c r="AA19" s="99">
        <f t="shared" si="1"/>
        <v>8395</v>
      </c>
      <c r="AB19" s="99">
        <f t="shared" si="1"/>
        <v>8280</v>
      </c>
      <c r="AC19" s="99">
        <f t="shared" si="1"/>
        <v>8165</v>
      </c>
      <c r="AD19" s="99">
        <f t="shared" si="1"/>
        <v>8050</v>
      </c>
      <c r="AE19" s="104" t="s">
        <v>53</v>
      </c>
    </row>
    <row r="20" spans="1:31" x14ac:dyDescent="0.25">
      <c r="A20" s="74">
        <v>7</v>
      </c>
      <c r="B20" s="159" t="s">
        <v>46</v>
      </c>
      <c r="C20" s="160" t="s">
        <v>107</v>
      </c>
      <c r="D20" s="114">
        <v>230</v>
      </c>
      <c r="E20" s="78" t="s">
        <v>61</v>
      </c>
      <c r="F20" s="77">
        <v>2</v>
      </c>
      <c r="G20" s="77">
        <v>1800</v>
      </c>
      <c r="H20" s="79">
        <v>22</v>
      </c>
      <c r="I20" s="79">
        <f t="shared" si="2"/>
        <v>21.5</v>
      </c>
      <c r="J20" s="79">
        <f t="shared" si="2"/>
        <v>21</v>
      </c>
      <c r="K20" s="79">
        <f t="shared" si="2"/>
        <v>20.5</v>
      </c>
      <c r="L20" s="79">
        <f t="shared" si="2"/>
        <v>20</v>
      </c>
      <c r="M20" s="79">
        <f t="shared" si="2"/>
        <v>19.5</v>
      </c>
      <c r="N20" s="79">
        <f t="shared" si="2"/>
        <v>19</v>
      </c>
      <c r="O20" s="79">
        <f t="shared" si="2"/>
        <v>18.5</v>
      </c>
      <c r="P20" s="79">
        <f t="shared" si="2"/>
        <v>18</v>
      </c>
      <c r="Q20" s="79">
        <f t="shared" si="2"/>
        <v>17.5</v>
      </c>
      <c r="R20" s="79">
        <f t="shared" si="2"/>
        <v>17</v>
      </c>
      <c r="S20" s="118"/>
      <c r="T20" s="99">
        <f t="shared" si="3"/>
        <v>5060</v>
      </c>
      <c r="U20" s="99">
        <f t="shared" si="1"/>
        <v>4945</v>
      </c>
      <c r="V20" s="99">
        <f t="shared" si="1"/>
        <v>4830</v>
      </c>
      <c r="W20" s="99">
        <f t="shared" si="1"/>
        <v>4715</v>
      </c>
      <c r="X20" s="99">
        <f t="shared" si="1"/>
        <v>4600</v>
      </c>
      <c r="Y20" s="99">
        <f t="shared" si="1"/>
        <v>4485</v>
      </c>
      <c r="Z20" s="99">
        <f t="shared" si="1"/>
        <v>4370</v>
      </c>
      <c r="AA20" s="99">
        <f t="shared" si="1"/>
        <v>4255</v>
      </c>
      <c r="AB20" s="99">
        <f t="shared" si="1"/>
        <v>4140</v>
      </c>
      <c r="AC20" s="99">
        <f t="shared" si="1"/>
        <v>4025</v>
      </c>
      <c r="AD20" s="99">
        <f t="shared" si="1"/>
        <v>3910</v>
      </c>
      <c r="AE20" s="104" t="s">
        <v>53</v>
      </c>
    </row>
    <row r="21" spans="1:31" x14ac:dyDescent="0.25">
      <c r="I21" s="171"/>
      <c r="J21" s="171"/>
      <c r="K21" s="171"/>
      <c r="L21" s="171"/>
      <c r="M21" s="171"/>
      <c r="N21" s="171"/>
      <c r="O21" s="171"/>
      <c r="P21" s="171"/>
      <c r="Q21" s="171"/>
      <c r="R21" s="171"/>
      <c r="U21" s="179"/>
      <c r="V21" s="179"/>
      <c r="W21" s="179"/>
      <c r="X21" s="179"/>
      <c r="Y21" s="179"/>
      <c r="Z21" s="179"/>
      <c r="AA21" s="179"/>
      <c r="AB21" s="179"/>
      <c r="AC21" s="179"/>
      <c r="AD21" s="179"/>
    </row>
    <row r="22" spans="1:31" x14ac:dyDescent="0.25">
      <c r="I22" s="171"/>
      <c r="J22" s="171"/>
      <c r="K22" s="171"/>
      <c r="L22" s="171"/>
      <c r="M22" s="171"/>
      <c r="N22" s="171"/>
      <c r="O22" s="171"/>
      <c r="P22" s="171"/>
      <c r="Q22" s="171"/>
      <c r="R22" s="171"/>
      <c r="U22" s="179"/>
      <c r="V22" s="179"/>
      <c r="W22" s="179"/>
      <c r="X22" s="179"/>
      <c r="Y22" s="179"/>
      <c r="Z22" s="179"/>
      <c r="AA22" s="179"/>
      <c r="AB22" s="179"/>
      <c r="AC22" s="179"/>
      <c r="AD22" s="179"/>
    </row>
    <row r="23" spans="1:31" x14ac:dyDescent="0.25">
      <c r="I23" s="171"/>
      <c r="J23" s="171"/>
      <c r="K23" s="171"/>
      <c r="L23" s="171"/>
      <c r="M23" s="171"/>
      <c r="N23" s="171"/>
      <c r="O23" s="171"/>
      <c r="P23" s="171"/>
      <c r="Q23" s="171"/>
      <c r="R23" s="171"/>
      <c r="U23" s="179"/>
      <c r="V23" s="179"/>
      <c r="W23" s="179"/>
      <c r="X23" s="179"/>
      <c r="Y23" s="179"/>
      <c r="Z23" s="179"/>
      <c r="AA23" s="179"/>
      <c r="AB23" s="179"/>
      <c r="AC23" s="179"/>
      <c r="AD23" s="179"/>
    </row>
    <row r="25" spans="1:31" x14ac:dyDescent="0.25">
      <c r="A25" s="161">
        <v>1</v>
      </c>
      <c r="B25" s="291" t="s">
        <v>112</v>
      </c>
      <c r="C25" s="291"/>
      <c r="D25" s="291"/>
      <c r="E25" s="291"/>
      <c r="F25" s="162"/>
      <c r="G25" s="162"/>
      <c r="H25" s="162"/>
      <c r="I25" s="162"/>
      <c r="J25" s="162"/>
      <c r="K25" s="162"/>
      <c r="L25" s="162"/>
      <c r="M25" s="292"/>
      <c r="N25" s="292"/>
      <c r="O25" s="292"/>
      <c r="P25" s="292"/>
      <c r="Q25" s="292"/>
    </row>
    <row r="26" spans="1:31" x14ac:dyDescent="0.25">
      <c r="A26" s="161">
        <v>2</v>
      </c>
      <c r="B26" s="291" t="s">
        <v>113</v>
      </c>
      <c r="C26" s="291"/>
      <c r="D26" s="291"/>
      <c r="E26" s="291"/>
      <c r="F26" s="291"/>
      <c r="G26" s="291"/>
      <c r="H26" s="291"/>
      <c r="I26" s="291"/>
      <c r="J26" s="291"/>
      <c r="K26" s="291"/>
      <c r="L26" s="291"/>
      <c r="M26" s="292"/>
      <c r="N26" s="292"/>
      <c r="O26" s="292"/>
      <c r="P26" s="292"/>
      <c r="Q26" s="292"/>
    </row>
    <row r="27" spans="1:31" x14ac:dyDescent="0.25">
      <c r="A27" s="161">
        <v>3</v>
      </c>
      <c r="B27" s="291" t="s">
        <v>114</v>
      </c>
      <c r="C27" s="291"/>
      <c r="D27" s="291"/>
      <c r="E27" s="291"/>
      <c r="F27" s="291"/>
      <c r="G27" s="291"/>
      <c r="H27" s="162"/>
      <c r="I27" s="162"/>
      <c r="J27" s="162"/>
      <c r="K27" s="162"/>
      <c r="L27" s="162"/>
      <c r="M27" s="292"/>
      <c r="N27" s="292"/>
      <c r="O27" s="292"/>
      <c r="P27" s="292"/>
      <c r="Q27" s="292"/>
    </row>
    <row r="28" spans="1:31" x14ac:dyDescent="0.25">
      <c r="A28" s="161">
        <v>4</v>
      </c>
      <c r="B28" s="291" t="s">
        <v>115</v>
      </c>
      <c r="C28" s="291"/>
      <c r="D28" s="291"/>
      <c r="E28" s="291"/>
      <c r="F28" s="291"/>
      <c r="G28" s="291"/>
      <c r="H28" s="291"/>
      <c r="I28" s="291"/>
      <c r="J28" s="291"/>
      <c r="K28" s="162"/>
      <c r="L28" s="162"/>
      <c r="M28" s="292"/>
      <c r="N28" s="292"/>
      <c r="O28" s="292"/>
      <c r="P28" s="292"/>
      <c r="Q28" s="292"/>
    </row>
    <row r="29" spans="1:31" x14ac:dyDescent="0.25">
      <c r="A29" s="161">
        <v>5</v>
      </c>
      <c r="B29" s="291" t="s">
        <v>116</v>
      </c>
      <c r="C29" s="291"/>
      <c r="D29" s="291"/>
      <c r="E29" s="291"/>
      <c r="F29" s="291"/>
      <c r="G29" s="291"/>
      <c r="H29" s="291"/>
      <c r="I29" s="291"/>
      <c r="J29" s="162"/>
      <c r="K29" s="162"/>
      <c r="L29" s="162"/>
      <c r="M29" s="292"/>
      <c r="N29" s="292"/>
      <c r="O29" s="292"/>
      <c r="P29" s="292"/>
      <c r="Q29" s="292"/>
    </row>
    <row r="30" spans="1:31" x14ac:dyDescent="0.25">
      <c r="A30" s="162"/>
      <c r="B30" s="162"/>
      <c r="C30" s="162"/>
      <c r="D30" s="162"/>
      <c r="E30" s="162"/>
      <c r="F30" s="162"/>
      <c r="G30" s="162"/>
      <c r="H30" s="162"/>
      <c r="I30" s="162"/>
      <c r="J30" s="162"/>
      <c r="K30" s="162"/>
      <c r="L30" s="162"/>
      <c r="M30" s="292"/>
      <c r="N30" s="292"/>
      <c r="O30" s="292"/>
      <c r="P30" s="292"/>
      <c r="Q30" s="292"/>
    </row>
    <row r="31" spans="1:31" s="64" customFormat="1" ht="12.75" x14ac:dyDescent="0.2">
      <c r="A31" s="66">
        <v>6</v>
      </c>
      <c r="B31" s="50" t="s">
        <v>117</v>
      </c>
      <c r="C31" s="68"/>
      <c r="D31" s="68"/>
      <c r="E31" s="68"/>
      <c r="F31" s="68"/>
      <c r="G31" s="68"/>
      <c r="H31" s="68"/>
      <c r="I31" s="68"/>
      <c r="J31" s="68"/>
      <c r="K31" s="68"/>
      <c r="L31" s="68"/>
      <c r="M31" s="68"/>
      <c r="N31" s="68"/>
      <c r="O31" s="68"/>
      <c r="P31" s="68"/>
    </row>
    <row r="32" spans="1:31" s="64" customFormat="1" ht="12.75" x14ac:dyDescent="0.2">
      <c r="A32" s="68"/>
      <c r="B32" s="68" t="s">
        <v>118</v>
      </c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68"/>
      <c r="O32" s="68"/>
      <c r="P32" s="68"/>
    </row>
    <row r="33" spans="1:17" s="64" customFormat="1" ht="12.75" x14ac:dyDescent="0.2">
      <c r="A33" s="82"/>
      <c r="B33" s="68" t="s">
        <v>119</v>
      </c>
      <c r="C33" s="68"/>
      <c r="D33" s="68"/>
      <c r="E33" s="68"/>
      <c r="F33" s="68"/>
      <c r="G33" s="68"/>
      <c r="H33" s="68"/>
      <c r="I33" s="68"/>
      <c r="J33" s="68"/>
      <c r="K33" s="68"/>
      <c r="L33" s="68"/>
      <c r="M33" s="68"/>
      <c r="N33" s="68"/>
      <c r="O33" s="68"/>
      <c r="P33" s="68"/>
    </row>
    <row r="34" spans="1:17" s="64" customFormat="1" ht="12.75" x14ac:dyDescent="0.2">
      <c r="A34" s="68"/>
      <c r="B34" s="67" t="s">
        <v>120</v>
      </c>
      <c r="C34" s="68"/>
      <c r="D34" s="68"/>
      <c r="E34" s="68"/>
      <c r="F34" s="68"/>
      <c r="G34" s="68"/>
      <c r="H34" s="68"/>
      <c r="I34" s="68"/>
      <c r="J34" s="68"/>
      <c r="K34" s="68"/>
      <c r="L34" s="68"/>
      <c r="M34" s="68"/>
      <c r="N34" s="68"/>
      <c r="O34" s="68"/>
      <c r="P34" s="68"/>
    </row>
    <row r="35" spans="1:17" x14ac:dyDescent="0.25">
      <c r="A35" s="162"/>
      <c r="B35" s="162"/>
      <c r="C35" s="162"/>
      <c r="D35" s="162"/>
      <c r="E35" s="162"/>
      <c r="F35" s="162"/>
      <c r="G35" s="162"/>
      <c r="H35" s="162"/>
      <c r="I35" s="162"/>
      <c r="J35" s="162"/>
      <c r="K35" s="162"/>
      <c r="L35" s="162"/>
      <c r="M35" s="172"/>
      <c r="N35" s="172"/>
      <c r="O35" s="172"/>
      <c r="P35" s="172"/>
      <c r="Q35" s="172"/>
    </row>
    <row r="36" spans="1:17" x14ac:dyDescent="0.25">
      <c r="A36" s="161">
        <v>7</v>
      </c>
      <c r="B36" s="293" t="s">
        <v>170</v>
      </c>
      <c r="C36" s="293"/>
      <c r="D36" s="293"/>
      <c r="E36" s="293"/>
      <c r="F36" s="162"/>
      <c r="G36" s="162"/>
      <c r="H36" s="162"/>
      <c r="I36" s="162"/>
      <c r="J36" s="162"/>
      <c r="K36" s="162"/>
      <c r="L36" s="162"/>
      <c r="M36" s="292"/>
      <c r="N36" s="292"/>
      <c r="O36" s="292"/>
      <c r="P36" s="292"/>
      <c r="Q36" s="292"/>
    </row>
    <row r="37" spans="1:17" x14ac:dyDescent="0.25">
      <c r="A37" s="163" t="s">
        <v>110</v>
      </c>
      <c r="B37" s="291" t="s">
        <v>122</v>
      </c>
      <c r="C37" s="291"/>
      <c r="D37" s="291"/>
      <c r="E37" s="291"/>
      <c r="F37" s="291"/>
      <c r="G37" s="291"/>
      <c r="H37" s="291"/>
      <c r="I37" s="291"/>
      <c r="J37" s="291"/>
      <c r="K37" s="291"/>
      <c r="L37" s="291"/>
      <c r="M37" s="291"/>
      <c r="N37" s="291"/>
      <c r="O37" s="292"/>
      <c r="P37" s="292"/>
      <c r="Q37" s="292"/>
    </row>
    <row r="38" spans="1:17" x14ac:dyDescent="0.25">
      <c r="A38" s="162"/>
      <c r="B38" s="162"/>
      <c r="C38" s="162"/>
      <c r="D38" s="162"/>
      <c r="E38" s="162"/>
      <c r="F38" s="162"/>
      <c r="G38" s="162"/>
      <c r="H38" s="162"/>
      <c r="I38" s="162"/>
      <c r="J38" s="162"/>
      <c r="K38" s="162"/>
      <c r="L38" s="162"/>
      <c r="M38" s="292"/>
      <c r="N38" s="292"/>
      <c r="O38" s="292"/>
      <c r="P38" s="292"/>
      <c r="Q38" s="292"/>
    </row>
    <row r="39" spans="1:17" x14ac:dyDescent="0.25">
      <c r="A39" s="161">
        <v>8</v>
      </c>
      <c r="B39" s="293" t="s">
        <v>171</v>
      </c>
      <c r="C39" s="293"/>
      <c r="D39" s="293"/>
      <c r="E39" s="293"/>
      <c r="F39" s="162"/>
      <c r="G39" s="162"/>
      <c r="H39" s="162"/>
      <c r="I39" s="162"/>
      <c r="J39" s="162"/>
      <c r="K39" s="162"/>
      <c r="L39" s="162"/>
      <c r="M39" s="292"/>
      <c r="N39" s="292"/>
      <c r="O39" s="292"/>
      <c r="P39" s="292"/>
      <c r="Q39" s="292"/>
    </row>
    <row r="40" spans="1:17" x14ac:dyDescent="0.25">
      <c r="A40" s="163" t="s">
        <v>110</v>
      </c>
      <c r="B40" s="291" t="s">
        <v>124</v>
      </c>
      <c r="C40" s="291"/>
      <c r="D40" s="291"/>
      <c r="E40" s="291"/>
      <c r="F40" s="291"/>
      <c r="G40" s="291"/>
      <c r="H40" s="291"/>
      <c r="I40" s="291"/>
      <c r="J40" s="291"/>
      <c r="K40" s="291"/>
      <c r="L40" s="291"/>
      <c r="M40" s="291"/>
      <c r="N40" s="291"/>
      <c r="O40" s="292"/>
      <c r="P40" s="292"/>
      <c r="Q40" s="292"/>
    </row>
    <row r="41" spans="1:17" x14ac:dyDescent="0.25">
      <c r="A41" s="162"/>
      <c r="B41" s="162"/>
      <c r="C41" s="162"/>
      <c r="D41" s="162"/>
      <c r="E41" s="162"/>
      <c r="F41" s="162"/>
      <c r="G41" s="162"/>
      <c r="H41" s="162"/>
      <c r="I41" s="162"/>
      <c r="J41" s="162"/>
      <c r="K41" s="162"/>
      <c r="L41" s="162"/>
      <c r="M41" s="292"/>
      <c r="N41" s="292"/>
      <c r="O41" s="292"/>
      <c r="P41" s="292"/>
      <c r="Q41" s="292"/>
    </row>
    <row r="42" spans="1:17" x14ac:dyDescent="0.25">
      <c r="A42" s="161">
        <v>9</v>
      </c>
      <c r="B42" s="293" t="s">
        <v>123</v>
      </c>
      <c r="C42" s="293"/>
      <c r="D42" s="293"/>
      <c r="E42" s="293"/>
      <c r="F42" s="162"/>
      <c r="G42" s="162"/>
      <c r="H42" s="162"/>
      <c r="I42" s="162"/>
      <c r="J42" s="162"/>
      <c r="K42" s="162"/>
      <c r="L42" s="162"/>
      <c r="M42" s="292"/>
      <c r="N42" s="292"/>
      <c r="O42" s="292"/>
      <c r="P42" s="292"/>
      <c r="Q42" s="292"/>
    </row>
    <row r="43" spans="1:17" x14ac:dyDescent="0.25">
      <c r="A43" s="163" t="s">
        <v>110</v>
      </c>
      <c r="B43" s="291" t="s">
        <v>126</v>
      </c>
      <c r="C43" s="291"/>
      <c r="D43" s="291"/>
      <c r="E43" s="291"/>
      <c r="F43" s="291"/>
      <c r="G43" s="291"/>
      <c r="H43" s="291"/>
      <c r="I43" s="291"/>
      <c r="J43" s="291"/>
      <c r="K43" s="291"/>
      <c r="L43" s="291"/>
      <c r="M43" s="291"/>
      <c r="N43" s="291"/>
      <c r="O43" s="292"/>
      <c r="P43" s="292"/>
      <c r="Q43" s="292"/>
    </row>
    <row r="44" spans="1:17" x14ac:dyDescent="0.25">
      <c r="A44" s="162"/>
      <c r="B44" s="162"/>
      <c r="C44" s="162"/>
      <c r="D44" s="162"/>
      <c r="E44" s="162"/>
      <c r="F44" s="162"/>
      <c r="G44" s="162"/>
      <c r="H44" s="162"/>
      <c r="I44" s="162"/>
      <c r="J44" s="162"/>
      <c r="K44" s="162"/>
      <c r="L44" s="162"/>
      <c r="M44" s="292"/>
      <c r="N44" s="292"/>
      <c r="O44" s="292"/>
      <c r="P44" s="292"/>
      <c r="Q44" s="292"/>
    </row>
    <row r="45" spans="1:17" x14ac:dyDescent="0.25">
      <c r="A45" s="147">
        <v>10</v>
      </c>
      <c r="B45" s="153" t="s">
        <v>127</v>
      </c>
      <c r="C45" s="148"/>
      <c r="D45" s="149"/>
      <c r="E45" s="149"/>
      <c r="F45" s="149"/>
      <c r="G45" s="149"/>
      <c r="H45" s="149"/>
      <c r="I45" s="149"/>
      <c r="J45" s="149"/>
      <c r="K45" s="149"/>
      <c r="L45" s="149"/>
      <c r="M45" s="149"/>
      <c r="N45" s="149"/>
      <c r="O45" s="149"/>
    </row>
    <row r="46" spans="1:17" x14ac:dyDescent="0.25">
      <c r="A46" s="164" t="s">
        <v>110</v>
      </c>
      <c r="B46" s="148" t="s">
        <v>128</v>
      </c>
      <c r="C46" s="148"/>
      <c r="D46" s="149"/>
      <c r="E46" s="149"/>
      <c r="F46" s="149"/>
      <c r="G46" s="149"/>
      <c r="H46" s="149"/>
      <c r="I46" s="149"/>
      <c r="J46" s="149"/>
      <c r="K46" s="149"/>
      <c r="L46" s="149"/>
      <c r="M46" s="149"/>
      <c r="N46" s="149"/>
      <c r="O46" s="149"/>
    </row>
    <row r="47" spans="1:17" x14ac:dyDescent="0.25">
      <c r="A47" s="164"/>
      <c r="B47" s="148" t="s">
        <v>129</v>
      </c>
      <c r="C47" s="148"/>
      <c r="D47" s="149"/>
      <c r="E47" s="149"/>
      <c r="F47" s="149"/>
      <c r="G47" s="149"/>
      <c r="H47" s="149"/>
      <c r="I47" s="149"/>
      <c r="J47" s="149"/>
      <c r="K47" s="149"/>
      <c r="L47" s="149"/>
      <c r="M47" s="149"/>
      <c r="N47" s="149"/>
      <c r="O47" s="149"/>
    </row>
    <row r="48" spans="1:17" x14ac:dyDescent="0.25">
      <c r="A48" s="164" t="s">
        <v>110</v>
      </c>
      <c r="B48" s="148" t="s">
        <v>130</v>
      </c>
      <c r="C48" s="148"/>
      <c r="D48" s="149"/>
      <c r="E48" s="149"/>
      <c r="F48" s="149"/>
      <c r="G48" s="149"/>
      <c r="H48" s="149"/>
      <c r="I48" s="149"/>
      <c r="J48" s="149"/>
      <c r="K48" s="149"/>
      <c r="L48" s="149"/>
      <c r="M48" s="149"/>
      <c r="N48" s="149"/>
      <c r="O48" s="149"/>
    </row>
    <row r="49" spans="1:17" x14ac:dyDescent="0.25">
      <c r="A49" s="164"/>
      <c r="B49" s="148" t="s">
        <v>131</v>
      </c>
      <c r="C49" s="148"/>
      <c r="D49" s="149"/>
      <c r="E49" s="149"/>
      <c r="F49" s="149"/>
      <c r="G49" s="149"/>
      <c r="H49" s="149"/>
      <c r="I49" s="149"/>
      <c r="J49" s="149"/>
      <c r="K49" s="149"/>
      <c r="L49" s="149"/>
      <c r="M49" s="149"/>
      <c r="N49" s="149"/>
      <c r="O49" s="149"/>
    </row>
    <row r="50" spans="1:17" x14ac:dyDescent="0.25">
      <c r="A50" s="164"/>
      <c r="B50" s="148" t="s">
        <v>132</v>
      </c>
      <c r="C50" s="148"/>
      <c r="D50" s="149"/>
      <c r="E50" s="149"/>
      <c r="F50" s="149"/>
      <c r="G50" s="149"/>
      <c r="H50" s="149"/>
      <c r="I50" s="149"/>
      <c r="J50" s="149"/>
      <c r="K50" s="149"/>
      <c r="L50" s="149"/>
      <c r="M50" s="149"/>
      <c r="N50" s="149"/>
      <c r="O50" s="149"/>
    </row>
    <row r="51" spans="1:17" x14ac:dyDescent="0.25">
      <c r="A51" s="164" t="s">
        <v>110</v>
      </c>
      <c r="B51" s="149" t="s">
        <v>133</v>
      </c>
      <c r="C51" s="165"/>
      <c r="D51" s="165"/>
      <c r="E51" s="165"/>
      <c r="F51" s="165"/>
      <c r="G51" s="165"/>
      <c r="H51" s="165"/>
      <c r="I51" s="165"/>
      <c r="J51" s="165"/>
      <c r="K51" s="165"/>
      <c r="L51" s="165"/>
      <c r="M51" s="165"/>
      <c r="N51" s="165"/>
      <c r="O51" s="165"/>
    </row>
    <row r="52" spans="1:17" x14ac:dyDescent="0.25">
      <c r="A52" s="147"/>
      <c r="B52" s="148" t="s">
        <v>129</v>
      </c>
      <c r="C52" s="166"/>
      <c r="D52" s="166"/>
      <c r="E52" s="166"/>
      <c r="F52" s="166"/>
      <c r="G52" s="166"/>
      <c r="H52" s="166"/>
      <c r="I52" s="166"/>
      <c r="J52" s="166"/>
      <c r="K52" s="166"/>
      <c r="L52" s="166"/>
      <c r="M52" s="166"/>
      <c r="N52" s="166"/>
      <c r="O52" s="166"/>
    </row>
    <row r="53" spans="1:17" s="145" customFormat="1" x14ac:dyDescent="0.25">
      <c r="A53" s="162"/>
      <c r="B53" s="162"/>
      <c r="C53" s="162"/>
      <c r="D53" s="162"/>
      <c r="E53" s="162"/>
      <c r="F53" s="162"/>
      <c r="G53" s="162"/>
      <c r="H53" s="162"/>
      <c r="I53" s="162"/>
      <c r="J53" s="162"/>
      <c r="K53" s="162"/>
      <c r="L53" s="162"/>
      <c r="M53" s="292"/>
      <c r="N53" s="292"/>
      <c r="O53" s="292"/>
      <c r="P53" s="292"/>
      <c r="Q53" s="292"/>
    </row>
    <row r="54" spans="1:17" x14ac:dyDescent="0.25">
      <c r="A54" s="161">
        <v>11</v>
      </c>
      <c r="B54" s="293" t="s">
        <v>134</v>
      </c>
      <c r="C54" s="293"/>
      <c r="D54" s="162"/>
      <c r="E54" s="162"/>
      <c r="F54" s="162"/>
      <c r="G54" s="162"/>
      <c r="H54" s="162"/>
      <c r="I54" s="162"/>
      <c r="J54" s="162"/>
      <c r="K54" s="162"/>
      <c r="L54" s="162"/>
      <c r="M54" s="292"/>
      <c r="N54" s="292"/>
      <c r="O54" s="292"/>
      <c r="P54" s="292"/>
      <c r="Q54" s="292"/>
    </row>
    <row r="55" spans="1:17" x14ac:dyDescent="0.25">
      <c r="A55" s="162"/>
      <c r="B55" s="291" t="s">
        <v>135</v>
      </c>
      <c r="C55" s="291"/>
      <c r="D55" s="291"/>
      <c r="E55" s="291"/>
      <c r="F55" s="291"/>
      <c r="G55" s="291"/>
      <c r="H55" s="291"/>
      <c r="I55" s="291"/>
      <c r="J55" s="291"/>
      <c r="K55" s="291"/>
      <c r="L55" s="291"/>
      <c r="M55" s="291"/>
      <c r="N55" s="292"/>
      <c r="O55" s="292"/>
      <c r="P55" s="292"/>
      <c r="Q55" s="292"/>
    </row>
    <row r="56" spans="1:17" x14ac:dyDescent="0.25">
      <c r="A56" s="162"/>
      <c r="B56" s="291" t="s">
        <v>173</v>
      </c>
      <c r="C56" s="291"/>
      <c r="D56" s="291"/>
      <c r="E56" s="291"/>
      <c r="F56" s="291"/>
      <c r="G56" s="291"/>
      <c r="H56" s="291"/>
      <c r="I56" s="291"/>
      <c r="J56" s="291"/>
      <c r="K56" s="291"/>
      <c r="L56" s="291"/>
      <c r="M56" s="291"/>
      <c r="N56" s="291"/>
      <c r="O56" s="292"/>
      <c r="P56" s="292"/>
      <c r="Q56" s="292"/>
    </row>
    <row r="57" spans="1:17" x14ac:dyDescent="0.25">
      <c r="A57" s="162"/>
      <c r="B57" s="162"/>
      <c r="C57" s="162"/>
      <c r="D57" s="162"/>
      <c r="E57" s="162"/>
      <c r="F57" s="162"/>
      <c r="G57" s="162"/>
      <c r="H57" s="162"/>
      <c r="I57" s="162"/>
      <c r="J57" s="162"/>
      <c r="K57" s="162"/>
      <c r="L57" s="162"/>
      <c r="M57" s="292"/>
      <c r="N57" s="292"/>
      <c r="O57" s="292"/>
      <c r="P57" s="292"/>
      <c r="Q57" s="292"/>
    </row>
    <row r="58" spans="1:17" x14ac:dyDescent="0.25">
      <c r="A58" s="161">
        <v>12</v>
      </c>
      <c r="B58" s="293" t="s">
        <v>137</v>
      </c>
      <c r="C58" s="293"/>
      <c r="D58" s="162"/>
      <c r="E58" s="162"/>
      <c r="F58" s="162"/>
      <c r="G58" s="162"/>
      <c r="H58" s="162"/>
      <c r="I58" s="162"/>
      <c r="J58" s="162"/>
      <c r="K58" s="162"/>
      <c r="L58" s="162"/>
      <c r="M58" s="292"/>
      <c r="N58" s="292"/>
      <c r="O58" s="292"/>
      <c r="P58" s="292"/>
      <c r="Q58" s="292"/>
    </row>
    <row r="59" spans="1:17" x14ac:dyDescent="0.25">
      <c r="A59" s="162"/>
      <c r="B59" s="291" t="s">
        <v>138</v>
      </c>
      <c r="C59" s="291"/>
      <c r="D59" s="291"/>
      <c r="E59" s="291"/>
      <c r="F59" s="291"/>
      <c r="G59" s="291"/>
      <c r="H59" s="291"/>
      <c r="I59" s="291"/>
      <c r="J59" s="291"/>
      <c r="K59" s="291"/>
      <c r="L59" s="291"/>
      <c r="M59" s="291"/>
      <c r="N59" s="291"/>
      <c r="O59" s="291"/>
      <c r="P59" s="292"/>
      <c r="Q59" s="292"/>
    </row>
    <row r="60" spans="1:17" x14ac:dyDescent="0.25">
      <c r="A60" s="162"/>
      <c r="B60" s="291" t="s">
        <v>141</v>
      </c>
      <c r="C60" s="291"/>
      <c r="D60" s="291"/>
      <c r="E60" s="291"/>
      <c r="F60" s="291"/>
      <c r="G60" s="291"/>
      <c r="H60" s="291"/>
      <c r="I60" s="291"/>
      <c r="J60" s="162"/>
      <c r="K60" s="162"/>
      <c r="L60" s="162"/>
      <c r="M60" s="292"/>
      <c r="N60" s="292"/>
      <c r="O60" s="292"/>
      <c r="P60" s="292"/>
      <c r="Q60" s="292"/>
    </row>
    <row r="61" spans="1:17" x14ac:dyDescent="0.25">
      <c r="A61" s="162"/>
      <c r="B61" s="162"/>
      <c r="C61" s="162"/>
      <c r="D61" s="162"/>
      <c r="E61" s="162"/>
      <c r="F61" s="162"/>
      <c r="G61" s="162"/>
      <c r="H61" s="162"/>
      <c r="I61" s="162"/>
      <c r="J61" s="162"/>
      <c r="K61" s="162"/>
      <c r="L61" s="162"/>
      <c r="M61" s="292"/>
      <c r="N61" s="292"/>
      <c r="O61" s="292"/>
      <c r="P61" s="292"/>
      <c r="Q61" s="292"/>
    </row>
    <row r="62" spans="1:17" x14ac:dyDescent="0.25">
      <c r="A62" s="162"/>
      <c r="B62" s="293" t="s">
        <v>142</v>
      </c>
      <c r="C62" s="293"/>
      <c r="D62" s="162"/>
      <c r="E62" s="162"/>
      <c r="F62" s="162"/>
      <c r="G62" s="162"/>
      <c r="H62" s="162"/>
      <c r="I62" s="162"/>
      <c r="J62" s="162"/>
      <c r="K62" s="162"/>
      <c r="L62" s="162"/>
      <c r="M62" s="292"/>
      <c r="N62" s="292"/>
      <c r="O62" s="292"/>
      <c r="P62" s="292"/>
      <c r="Q62" s="292"/>
    </row>
    <row r="63" spans="1:17" x14ac:dyDescent="0.25">
      <c r="A63" s="162"/>
      <c r="B63" s="291" t="s">
        <v>143</v>
      </c>
      <c r="C63" s="291"/>
      <c r="D63" s="291"/>
      <c r="E63" s="291"/>
      <c r="F63" s="291"/>
      <c r="G63" s="291"/>
      <c r="H63" s="291"/>
      <c r="I63" s="291"/>
      <c r="J63" s="291"/>
      <c r="K63" s="291"/>
      <c r="L63" s="291"/>
      <c r="M63" s="291"/>
      <c r="N63" s="291"/>
      <c r="O63" s="291"/>
      <c r="P63" s="291"/>
      <c r="Q63" s="172"/>
    </row>
    <row r="64" spans="1:17" x14ac:dyDescent="0.25">
      <c r="A64" s="162"/>
      <c r="B64" s="291" t="s">
        <v>144</v>
      </c>
      <c r="C64" s="291"/>
      <c r="D64" s="291"/>
      <c r="E64" s="291"/>
      <c r="F64" s="291"/>
      <c r="G64" s="291"/>
      <c r="H64" s="291"/>
      <c r="I64" s="291"/>
      <c r="J64" s="291"/>
      <c r="K64" s="291"/>
      <c r="L64" s="291"/>
      <c r="M64" s="291"/>
      <c r="N64" s="291"/>
      <c r="O64" s="291"/>
      <c r="P64" s="291"/>
      <c r="Q64" s="291"/>
    </row>
    <row r="65" spans="1:17" x14ac:dyDescent="0.25">
      <c r="A65" s="162"/>
      <c r="B65" s="291" t="s">
        <v>145</v>
      </c>
      <c r="C65" s="291"/>
      <c r="D65" s="291"/>
      <c r="E65" s="291"/>
      <c r="F65" s="291"/>
      <c r="G65" s="291"/>
      <c r="H65" s="291"/>
      <c r="I65" s="291"/>
      <c r="J65" s="291"/>
      <c r="K65" s="291"/>
      <c r="L65" s="291"/>
      <c r="M65" s="292"/>
      <c r="N65" s="292"/>
      <c r="O65" s="292"/>
      <c r="P65" s="292"/>
      <c r="Q65" s="292"/>
    </row>
    <row r="66" spans="1:17" x14ac:dyDescent="0.25">
      <c r="A66" s="162"/>
      <c r="B66" s="162"/>
      <c r="C66" s="162"/>
      <c r="D66" s="162"/>
      <c r="E66" s="162"/>
      <c r="F66" s="162"/>
      <c r="G66" s="162"/>
      <c r="H66" s="162"/>
      <c r="I66" s="162"/>
      <c r="J66" s="162"/>
      <c r="K66" s="162"/>
      <c r="L66" s="162"/>
      <c r="M66" s="292"/>
      <c r="N66" s="292"/>
      <c r="O66" s="292"/>
      <c r="P66" s="292"/>
      <c r="Q66" s="292"/>
    </row>
    <row r="67" spans="1:17" x14ac:dyDescent="0.25">
      <c r="A67" s="162"/>
      <c r="B67" s="291" t="s">
        <v>522</v>
      </c>
      <c r="C67" s="291"/>
      <c r="D67" s="291"/>
      <c r="E67" s="162"/>
      <c r="F67" s="162"/>
      <c r="G67" s="162"/>
      <c r="H67" s="162"/>
      <c r="I67" s="162"/>
      <c r="J67" s="162"/>
      <c r="K67" s="162"/>
      <c r="L67" s="162"/>
      <c r="M67" s="292"/>
      <c r="N67" s="292"/>
      <c r="O67" s="292"/>
      <c r="P67" s="292"/>
      <c r="Q67" s="292"/>
    </row>
  </sheetData>
  <sheetProtection algorithmName="SHA-512" hashValue="1lmVNBMjIaW9KPlV8g1joCp/lITOjNUvULTa8j2o3BcEb4AyixsAQTI41YwT8KZ2H06pr1XCM5RnGXtyTb4x5g==" saltValue="z/JvnFIzpq9GHy0ex6URiA==" spinCount="100000" sheet="1" objects="1" scenarios="1"/>
  <autoFilter ref="A13:AE20" xr:uid="{00000000-0009-0000-0000-000002000000}"/>
  <mergeCells count="61">
    <mergeCell ref="Z1:AE1"/>
    <mergeCell ref="H11:R11"/>
    <mergeCell ref="T11:W11"/>
    <mergeCell ref="B25:E25"/>
    <mergeCell ref="M25:Q25"/>
    <mergeCell ref="F11:F12"/>
    <mergeCell ref="G11:G12"/>
    <mergeCell ref="AE11:AE12"/>
    <mergeCell ref="B26:L26"/>
    <mergeCell ref="M26:Q26"/>
    <mergeCell ref="B27:G27"/>
    <mergeCell ref="M27:Q27"/>
    <mergeCell ref="B28:J28"/>
    <mergeCell ref="M28:Q28"/>
    <mergeCell ref="B29:I29"/>
    <mergeCell ref="M29:Q29"/>
    <mergeCell ref="M30:Q30"/>
    <mergeCell ref="B36:E36"/>
    <mergeCell ref="M36:Q36"/>
    <mergeCell ref="B37:N37"/>
    <mergeCell ref="O37:Q37"/>
    <mergeCell ref="M38:Q38"/>
    <mergeCell ref="B39:E39"/>
    <mergeCell ref="M39:Q39"/>
    <mergeCell ref="B40:N40"/>
    <mergeCell ref="O40:Q40"/>
    <mergeCell ref="M41:Q41"/>
    <mergeCell ref="B42:E42"/>
    <mergeCell ref="M42:Q42"/>
    <mergeCell ref="B43:N43"/>
    <mergeCell ref="O43:Q43"/>
    <mergeCell ref="M44:Q44"/>
    <mergeCell ref="M53:Q53"/>
    <mergeCell ref="B54:C54"/>
    <mergeCell ref="M54:Q54"/>
    <mergeCell ref="B55:M55"/>
    <mergeCell ref="N55:Q55"/>
    <mergeCell ref="B56:N56"/>
    <mergeCell ref="O56:Q56"/>
    <mergeCell ref="M57:Q57"/>
    <mergeCell ref="B58:C58"/>
    <mergeCell ref="M58:Q58"/>
    <mergeCell ref="B59:O59"/>
    <mergeCell ref="P59:Q59"/>
    <mergeCell ref="B60:I60"/>
    <mergeCell ref="M60:Q60"/>
    <mergeCell ref="M61:Q61"/>
    <mergeCell ref="B62:C62"/>
    <mergeCell ref="M62:Q62"/>
    <mergeCell ref="B63:P63"/>
    <mergeCell ref="B64:Q64"/>
    <mergeCell ref="B65:L65"/>
    <mergeCell ref="M65:Q65"/>
    <mergeCell ref="M66:Q66"/>
    <mergeCell ref="B67:D67"/>
    <mergeCell ref="M67:Q67"/>
    <mergeCell ref="A11:A12"/>
    <mergeCell ref="B11:B12"/>
    <mergeCell ref="C11:C12"/>
    <mergeCell ref="D11:D12"/>
    <mergeCell ref="E11:E12"/>
  </mergeCells>
  <pageMargins left="0.7" right="0.7" top="0.75" bottom="0.75" header="0.3" footer="0.3"/>
  <pageSetup paperSize="9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F59"/>
  <sheetViews>
    <sheetView zoomScale="70" zoomScaleNormal="70" workbookViewId="0">
      <pane ySplit="13" topLeftCell="A41" activePane="bottomLeft" state="frozen"/>
      <selection pane="bottomLeft" activeCell="B60" sqref="B60"/>
    </sheetView>
  </sheetViews>
  <sheetFormatPr defaultColWidth="9" defaultRowHeight="18.75" x14ac:dyDescent="0.3"/>
  <cols>
    <col min="1" max="1" width="6.7109375" style="106" customWidth="1"/>
    <col min="2" max="2" width="26.28515625" style="106" customWidth="1"/>
    <col min="3" max="3" width="17.5703125" style="106" customWidth="1"/>
    <col min="4" max="4" width="9.42578125" style="106" customWidth="1"/>
    <col min="5" max="5" width="15.28515625" style="106" customWidth="1"/>
    <col min="6" max="6" width="9" style="106"/>
    <col min="7" max="7" width="10.140625" style="106" customWidth="1"/>
    <col min="8" max="18" width="9" style="106"/>
    <col min="19" max="19" width="1.85546875" style="106" customWidth="1"/>
    <col min="20" max="30" width="10.7109375" style="106" customWidth="1"/>
    <col min="31" max="31" width="15.5703125" style="106" customWidth="1"/>
    <col min="32" max="16384" width="9" style="106"/>
  </cols>
  <sheetData>
    <row r="1" spans="1:32" x14ac:dyDescent="0.3">
      <c r="A1" s="107"/>
      <c r="B1" s="107"/>
      <c r="C1" s="108"/>
      <c r="D1" s="109"/>
      <c r="E1" s="109"/>
      <c r="F1" s="109" t="s">
        <v>0</v>
      </c>
      <c r="G1" s="109"/>
      <c r="H1" s="109"/>
      <c r="I1" s="109"/>
      <c r="J1" s="109"/>
      <c r="K1" s="109"/>
      <c r="L1" s="115"/>
      <c r="M1" s="109"/>
      <c r="N1" s="109"/>
      <c r="O1" s="109"/>
      <c r="P1" s="109"/>
      <c r="Q1" s="109"/>
      <c r="R1" s="109"/>
      <c r="S1" s="109"/>
      <c r="T1" s="109"/>
      <c r="U1" s="109"/>
      <c r="V1" s="109"/>
      <c r="W1" s="109"/>
      <c r="X1" s="109"/>
      <c r="Y1" s="109"/>
      <c r="Z1" s="311" t="s">
        <v>1</v>
      </c>
      <c r="AA1" s="311"/>
      <c r="AB1" s="311"/>
      <c r="AC1" s="311"/>
      <c r="AD1" s="311"/>
      <c r="AE1" s="311"/>
    </row>
    <row r="2" spans="1:32" x14ac:dyDescent="0.3">
      <c r="A2" s="107"/>
      <c r="B2" s="107"/>
      <c r="C2" s="108"/>
      <c r="D2" s="109"/>
      <c r="E2" s="109"/>
      <c r="F2" s="109" t="s">
        <v>2</v>
      </c>
      <c r="G2" s="109"/>
      <c r="H2" s="109"/>
      <c r="I2" s="109"/>
      <c r="J2" s="109"/>
      <c r="K2" s="109"/>
      <c r="L2" s="115"/>
      <c r="M2" s="109"/>
      <c r="N2" s="109"/>
      <c r="O2" s="109"/>
      <c r="P2" s="109"/>
      <c r="Q2" s="109"/>
      <c r="R2" s="109"/>
      <c r="S2" s="109"/>
      <c r="T2" s="109"/>
      <c r="U2" s="109"/>
      <c r="V2" s="109"/>
      <c r="W2" s="109"/>
      <c r="X2" s="109"/>
      <c r="Y2" s="109"/>
      <c r="Z2" s="109" t="s">
        <v>3</v>
      </c>
      <c r="AA2" s="109"/>
      <c r="AB2" s="115"/>
      <c r="AC2" s="109" t="s">
        <v>4</v>
      </c>
      <c r="AD2" s="109"/>
      <c r="AE2" s="109"/>
    </row>
    <row r="3" spans="1:32" x14ac:dyDescent="0.3">
      <c r="A3" s="107"/>
      <c r="B3" s="107"/>
      <c r="C3" s="108"/>
      <c r="D3" s="109"/>
      <c r="E3" s="109"/>
      <c r="F3" s="109" t="s">
        <v>5</v>
      </c>
      <c r="G3" s="109"/>
      <c r="H3" s="109"/>
      <c r="I3" s="109"/>
      <c r="J3" s="109"/>
      <c r="K3" s="109"/>
      <c r="L3" s="115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 t="s">
        <v>6</v>
      </c>
      <c r="AA3" s="109"/>
      <c r="AB3" s="115"/>
      <c r="AC3" s="109" t="s">
        <v>7</v>
      </c>
      <c r="AD3" s="109"/>
      <c r="AE3" s="109"/>
    </row>
    <row r="4" spans="1:32" x14ac:dyDescent="0.3">
      <c r="A4" s="107"/>
      <c r="B4" s="107"/>
      <c r="C4" s="108"/>
      <c r="D4" s="109"/>
      <c r="E4" s="109"/>
      <c r="F4" s="109"/>
      <c r="G4" s="109"/>
      <c r="H4" s="109"/>
      <c r="I4" s="109"/>
      <c r="J4" s="109"/>
      <c r="K4" s="109"/>
      <c r="L4" s="115"/>
      <c r="M4" s="109"/>
      <c r="N4" s="109"/>
      <c r="O4" s="109"/>
      <c r="P4" s="109"/>
      <c r="Q4" s="109"/>
      <c r="R4" s="109"/>
      <c r="S4" s="109"/>
      <c r="T4" s="109"/>
      <c r="U4" s="109"/>
      <c r="V4" s="109"/>
      <c r="W4" s="109"/>
      <c r="X4" s="109"/>
      <c r="Y4" s="109"/>
      <c r="Z4" s="109" t="s">
        <v>8</v>
      </c>
      <c r="AA4" s="109"/>
      <c r="AB4" s="115"/>
      <c r="AC4" s="109" t="s">
        <v>9</v>
      </c>
      <c r="AD4" s="109"/>
      <c r="AE4" s="109"/>
    </row>
    <row r="5" spans="1:32" x14ac:dyDescent="0.3">
      <c r="A5" s="110"/>
      <c r="B5" s="110"/>
      <c r="C5" s="111"/>
      <c r="D5" s="112"/>
      <c r="E5" s="112"/>
      <c r="F5" s="112" t="s">
        <v>10</v>
      </c>
      <c r="G5" s="112"/>
      <c r="H5" s="112"/>
      <c r="I5" s="112"/>
      <c r="J5" s="112"/>
      <c r="K5" s="112"/>
      <c r="L5" s="116"/>
      <c r="M5" s="112"/>
      <c r="N5" s="112"/>
      <c r="O5" s="112"/>
      <c r="P5" s="112"/>
      <c r="Q5" s="112"/>
      <c r="R5" s="112"/>
      <c r="S5" s="112"/>
      <c r="T5" s="112"/>
      <c r="U5" s="112"/>
      <c r="V5" s="112"/>
      <c r="W5" s="112"/>
      <c r="X5" s="112"/>
      <c r="Y5" s="112"/>
      <c r="Z5" s="112"/>
      <c r="AA5" s="112"/>
      <c r="AB5" s="116"/>
      <c r="AC5" s="112" t="s">
        <v>11</v>
      </c>
      <c r="AD5" s="112"/>
      <c r="AE5" s="112"/>
    </row>
    <row r="6" spans="1:32" x14ac:dyDescent="0.3">
      <c r="A6" s="107"/>
      <c r="B6" s="107"/>
      <c r="C6" s="108"/>
      <c r="D6" s="109"/>
      <c r="E6" s="109"/>
      <c r="F6" s="109"/>
      <c r="G6" s="109"/>
      <c r="H6" s="109"/>
      <c r="I6" s="109"/>
      <c r="J6" s="109"/>
      <c r="K6" s="109"/>
      <c r="L6" s="115"/>
      <c r="M6" s="109"/>
      <c r="N6" s="109"/>
      <c r="O6" s="109"/>
      <c r="P6" s="109"/>
      <c r="Q6" s="109"/>
      <c r="R6" s="109"/>
      <c r="S6" s="109"/>
      <c r="T6" s="109"/>
      <c r="U6" s="109"/>
      <c r="V6" s="109"/>
      <c r="W6" s="109"/>
      <c r="X6" s="109"/>
      <c r="Y6" s="109"/>
      <c r="Z6" s="109"/>
      <c r="AA6" s="109"/>
      <c r="AB6" s="115"/>
      <c r="AC6" s="109"/>
      <c r="AD6" s="109"/>
      <c r="AE6" s="109"/>
    </row>
    <row r="7" spans="1:32" x14ac:dyDescent="0.3">
      <c r="A7" s="107"/>
      <c r="B7" s="107"/>
      <c r="C7" s="108"/>
      <c r="D7" s="109"/>
      <c r="E7" s="109"/>
      <c r="F7" s="109"/>
      <c r="G7" s="109"/>
      <c r="H7" s="109"/>
      <c r="I7" s="109"/>
      <c r="J7" s="109"/>
      <c r="K7" s="109"/>
      <c r="L7" s="115"/>
      <c r="M7" s="109"/>
      <c r="N7" s="109"/>
      <c r="O7" s="109"/>
      <c r="P7" s="117"/>
      <c r="Q7" s="109"/>
      <c r="R7" s="109"/>
      <c r="S7" s="109"/>
      <c r="T7" s="109"/>
      <c r="U7" s="109"/>
      <c r="V7" s="109"/>
      <c r="W7" s="109"/>
      <c r="X7" s="109"/>
      <c r="Y7" s="109"/>
      <c r="Z7" s="109"/>
      <c r="AA7" s="109"/>
      <c r="AB7" s="109"/>
      <c r="AC7" s="109"/>
      <c r="AD7" s="109"/>
      <c r="AE7" s="119" t="s">
        <v>521</v>
      </c>
    </row>
    <row r="8" spans="1:32" x14ac:dyDescent="0.3">
      <c r="A8" s="107"/>
      <c r="B8" s="113" t="s">
        <v>12</v>
      </c>
      <c r="C8" s="108"/>
      <c r="D8" s="109"/>
      <c r="E8" s="109"/>
      <c r="F8" s="109"/>
      <c r="G8" s="109"/>
      <c r="H8" s="109"/>
      <c r="I8" s="109"/>
      <c r="J8" s="109"/>
      <c r="K8" s="109"/>
      <c r="L8" s="115"/>
      <c r="M8" s="109"/>
      <c r="N8" s="109"/>
      <c r="O8" s="109"/>
      <c r="P8" s="109"/>
      <c r="Q8" s="109"/>
      <c r="R8" s="109"/>
      <c r="S8" s="109"/>
      <c r="T8" s="109"/>
      <c r="U8" s="109"/>
      <c r="V8" s="109"/>
      <c r="W8" s="109"/>
      <c r="X8" s="109"/>
      <c r="Y8" s="109"/>
      <c r="Z8" s="109"/>
      <c r="AA8" s="109"/>
      <c r="AB8" s="109"/>
      <c r="AC8" s="109"/>
      <c r="AD8" s="109"/>
      <c r="AE8" s="109"/>
    </row>
    <row r="9" spans="1:32" x14ac:dyDescent="0.3">
      <c r="A9" s="107"/>
      <c r="B9" s="107"/>
      <c r="C9" s="108"/>
      <c r="D9" s="109"/>
      <c r="E9" s="109"/>
      <c r="F9" s="109"/>
      <c r="G9" s="109"/>
      <c r="H9" s="109"/>
      <c r="I9" s="109"/>
      <c r="J9" s="109"/>
      <c r="K9" s="109"/>
      <c r="L9" s="115"/>
      <c r="M9" s="109"/>
      <c r="N9" s="109"/>
      <c r="O9" s="109"/>
      <c r="P9" s="109"/>
      <c r="Q9" s="109"/>
      <c r="R9" s="109"/>
      <c r="S9" s="109"/>
      <c r="T9" s="109"/>
      <c r="U9" s="109"/>
      <c r="V9" s="109"/>
      <c r="W9" s="109"/>
      <c r="X9" s="109"/>
      <c r="Y9" s="109"/>
      <c r="Z9" s="109"/>
      <c r="AA9" s="109"/>
      <c r="AB9" s="109"/>
      <c r="AC9" s="109"/>
      <c r="AD9" s="109"/>
      <c r="AE9" s="117"/>
    </row>
    <row r="10" spans="1:32" x14ac:dyDescent="0.3">
      <c r="A10" s="120"/>
      <c r="B10" s="120"/>
      <c r="C10" s="120"/>
      <c r="D10" s="120"/>
      <c r="E10" s="120"/>
      <c r="F10" s="120"/>
      <c r="G10" s="120"/>
      <c r="H10" s="120"/>
      <c r="I10" s="120"/>
      <c r="J10" s="120"/>
      <c r="K10" s="120"/>
      <c r="L10" s="120"/>
      <c r="M10" s="120"/>
      <c r="N10" s="120"/>
      <c r="O10" s="120"/>
      <c r="P10" s="120"/>
      <c r="Q10" s="120"/>
      <c r="R10" s="120"/>
      <c r="S10" s="120"/>
      <c r="T10" s="120"/>
      <c r="U10" s="120"/>
      <c r="V10" s="120"/>
      <c r="W10" s="120"/>
      <c r="X10" s="120"/>
      <c r="Y10" s="120"/>
      <c r="Z10" s="120"/>
      <c r="AA10" s="120"/>
      <c r="AB10" s="120"/>
      <c r="AC10" s="120"/>
      <c r="AD10" s="120"/>
      <c r="AE10" s="120"/>
    </row>
    <row r="11" spans="1:32" ht="45" customHeight="1" x14ac:dyDescent="0.3">
      <c r="A11" s="303" t="s">
        <v>13</v>
      </c>
      <c r="B11" s="305" t="s">
        <v>14</v>
      </c>
      <c r="C11" s="306" t="s">
        <v>15</v>
      </c>
      <c r="D11" s="305" t="s">
        <v>16</v>
      </c>
      <c r="E11" s="305" t="s">
        <v>148</v>
      </c>
      <c r="F11" s="259" t="s">
        <v>18</v>
      </c>
      <c r="G11" s="305" t="s">
        <v>19</v>
      </c>
      <c r="H11" s="312" t="s">
        <v>20</v>
      </c>
      <c r="I11" s="313"/>
      <c r="J11" s="313"/>
      <c r="K11" s="313"/>
      <c r="L11" s="313"/>
      <c r="M11" s="313"/>
      <c r="N11" s="313"/>
      <c r="O11" s="313"/>
      <c r="P11" s="313"/>
      <c r="Q11" s="313"/>
      <c r="R11" s="314"/>
      <c r="S11" s="138"/>
      <c r="T11" s="315" t="s">
        <v>21</v>
      </c>
      <c r="U11" s="313"/>
      <c r="V11" s="313"/>
      <c r="W11" s="313"/>
      <c r="X11" s="313"/>
      <c r="Y11" s="313"/>
      <c r="Z11" s="313"/>
      <c r="AA11" s="313"/>
      <c r="AB11" s="313"/>
      <c r="AC11" s="313"/>
      <c r="AD11" s="314"/>
      <c r="AE11" s="306" t="s">
        <v>22</v>
      </c>
    </row>
    <row r="12" spans="1:32" ht="47.25" customHeight="1" x14ac:dyDescent="0.3">
      <c r="A12" s="304"/>
      <c r="B12" s="304"/>
      <c r="C12" s="307"/>
      <c r="D12" s="308"/>
      <c r="E12" s="308"/>
      <c r="F12" s="260"/>
      <c r="G12" s="309"/>
      <c r="H12" s="121" t="s">
        <v>23</v>
      </c>
      <c r="I12" s="135" t="s">
        <v>24</v>
      </c>
      <c r="J12" s="135" t="s">
        <v>25</v>
      </c>
      <c r="K12" s="135" t="s">
        <v>26</v>
      </c>
      <c r="L12" s="135" t="s">
        <v>27</v>
      </c>
      <c r="M12" s="135" t="s">
        <v>28</v>
      </c>
      <c r="N12" s="135" t="s">
        <v>29</v>
      </c>
      <c r="O12" s="135" t="s">
        <v>30</v>
      </c>
      <c r="P12" s="135" t="s">
        <v>31</v>
      </c>
      <c r="Q12" s="135" t="s">
        <v>32</v>
      </c>
      <c r="R12" s="135" t="s">
        <v>33</v>
      </c>
      <c r="S12" s="138"/>
      <c r="T12" s="139" t="s">
        <v>34</v>
      </c>
      <c r="U12" s="140" t="s">
        <v>35</v>
      </c>
      <c r="V12" s="140" t="s">
        <v>36</v>
      </c>
      <c r="W12" s="140" t="s">
        <v>37</v>
      </c>
      <c r="X12" s="140" t="s">
        <v>38</v>
      </c>
      <c r="Y12" s="140" t="s">
        <v>39</v>
      </c>
      <c r="Z12" s="140" t="s">
        <v>40</v>
      </c>
      <c r="AA12" s="140" t="s">
        <v>41</v>
      </c>
      <c r="AB12" s="135" t="s">
        <v>42</v>
      </c>
      <c r="AC12" s="135" t="s">
        <v>43</v>
      </c>
      <c r="AD12" s="143" t="s">
        <v>44</v>
      </c>
      <c r="AE12" s="307"/>
    </row>
    <row r="13" spans="1:32" ht="15" customHeight="1" x14ac:dyDescent="0.3">
      <c r="A13" s="122"/>
      <c r="B13" s="122"/>
      <c r="C13" s="123"/>
      <c r="D13" s="123"/>
      <c r="E13" s="123"/>
      <c r="F13" s="123"/>
      <c r="G13" s="123"/>
      <c r="H13" s="124"/>
      <c r="I13" s="136"/>
      <c r="J13" s="136"/>
      <c r="K13" s="136"/>
      <c r="L13" s="136"/>
      <c r="M13" s="136"/>
      <c r="N13" s="136"/>
      <c r="O13" s="136"/>
      <c r="P13" s="136"/>
      <c r="Q13" s="136"/>
      <c r="R13" s="136"/>
      <c r="S13" s="138"/>
      <c r="T13" s="141"/>
      <c r="U13" s="142"/>
      <c r="V13" s="142"/>
      <c r="W13" s="142"/>
      <c r="X13" s="142"/>
      <c r="Y13" s="142"/>
      <c r="Z13" s="142"/>
      <c r="AA13" s="142"/>
      <c r="AB13" s="136"/>
      <c r="AC13" s="136"/>
      <c r="AD13" s="144"/>
      <c r="AE13" s="123"/>
    </row>
    <row r="14" spans="1:32" x14ac:dyDescent="0.3">
      <c r="A14" s="125">
        <v>1</v>
      </c>
      <c r="B14" s="126" t="s">
        <v>83</v>
      </c>
      <c r="C14" s="126" t="s">
        <v>45</v>
      </c>
      <c r="D14" s="125">
        <v>230</v>
      </c>
      <c r="E14" s="126" t="s">
        <v>50</v>
      </c>
      <c r="F14" s="125" t="s">
        <v>84</v>
      </c>
      <c r="G14" s="127">
        <v>1000</v>
      </c>
      <c r="H14" s="128">
        <f t="shared" ref="H14:Q14" si="0">I14+0.5</f>
        <v>22.5</v>
      </c>
      <c r="I14" s="128">
        <f t="shared" si="0"/>
        <v>22</v>
      </c>
      <c r="J14" s="128">
        <f t="shared" si="0"/>
        <v>21.5</v>
      </c>
      <c r="K14" s="128">
        <f t="shared" si="0"/>
        <v>21</v>
      </c>
      <c r="L14" s="128">
        <f t="shared" si="0"/>
        <v>20.5</v>
      </c>
      <c r="M14" s="128">
        <f t="shared" si="0"/>
        <v>20</v>
      </c>
      <c r="N14" s="128">
        <f t="shared" si="0"/>
        <v>19.5</v>
      </c>
      <c r="O14" s="128">
        <f t="shared" si="0"/>
        <v>19</v>
      </c>
      <c r="P14" s="128">
        <f t="shared" si="0"/>
        <v>18.5</v>
      </c>
      <c r="Q14" s="128">
        <f t="shared" si="0"/>
        <v>18</v>
      </c>
      <c r="R14" s="128">
        <v>17.5</v>
      </c>
      <c r="S14" s="138"/>
      <c r="T14" s="127">
        <f>$D14*H14</f>
        <v>5175</v>
      </c>
      <c r="U14" s="127">
        <f t="shared" ref="U14:AD14" si="1">$D14*I14</f>
        <v>5060</v>
      </c>
      <c r="V14" s="127">
        <f t="shared" si="1"/>
        <v>4945</v>
      </c>
      <c r="W14" s="127">
        <f t="shared" si="1"/>
        <v>4830</v>
      </c>
      <c r="X14" s="127">
        <f t="shared" si="1"/>
        <v>4715</v>
      </c>
      <c r="Y14" s="127">
        <f t="shared" si="1"/>
        <v>4600</v>
      </c>
      <c r="Z14" s="127">
        <f t="shared" si="1"/>
        <v>4485</v>
      </c>
      <c r="AA14" s="127">
        <f t="shared" si="1"/>
        <v>4370</v>
      </c>
      <c r="AB14" s="127">
        <f t="shared" si="1"/>
        <v>4255</v>
      </c>
      <c r="AC14" s="127">
        <f t="shared" si="1"/>
        <v>4140</v>
      </c>
      <c r="AD14" s="127">
        <f t="shared" si="1"/>
        <v>4025</v>
      </c>
      <c r="AE14" s="104" t="s">
        <v>53</v>
      </c>
      <c r="AF14" s="120"/>
    </row>
    <row r="15" spans="1:32" x14ac:dyDescent="0.3">
      <c r="E15" s="316"/>
      <c r="F15" s="316"/>
      <c r="G15" s="316"/>
    </row>
    <row r="16" spans="1:32" x14ac:dyDescent="0.3">
      <c r="E16" s="317"/>
      <c r="F16" s="317"/>
      <c r="G16" s="317"/>
      <c r="H16" s="129"/>
      <c r="I16" s="129"/>
      <c r="J16" s="129"/>
      <c r="K16" s="129"/>
      <c r="L16" s="129"/>
      <c r="M16" s="129"/>
      <c r="N16" s="129"/>
      <c r="O16" s="129"/>
      <c r="P16" s="129"/>
      <c r="Q16" s="129"/>
      <c r="R16" s="129"/>
      <c r="T16" s="129"/>
      <c r="U16" s="129"/>
      <c r="V16" s="129"/>
      <c r="W16" s="129"/>
      <c r="X16" s="129"/>
      <c r="Y16" s="129"/>
      <c r="Z16" s="129"/>
      <c r="AA16" s="129"/>
      <c r="AB16" s="129"/>
      <c r="AC16" s="129"/>
      <c r="AD16" s="129"/>
    </row>
    <row r="17" spans="1:17" x14ac:dyDescent="0.3">
      <c r="A17" s="130">
        <v>1</v>
      </c>
      <c r="B17" s="301" t="s">
        <v>112</v>
      </c>
      <c r="C17" s="301"/>
      <c r="D17" s="301"/>
      <c r="E17" s="301"/>
      <c r="F17" s="131"/>
      <c r="G17" s="131"/>
      <c r="H17" s="131"/>
      <c r="I17" s="131"/>
      <c r="J17" s="131"/>
      <c r="K17" s="131"/>
      <c r="L17" s="131"/>
      <c r="M17" s="302"/>
      <c r="N17" s="302"/>
      <c r="O17" s="302"/>
      <c r="P17" s="302"/>
      <c r="Q17" s="302"/>
    </row>
    <row r="18" spans="1:17" x14ac:dyDescent="0.3">
      <c r="A18" s="130">
        <v>2</v>
      </c>
      <c r="B18" s="301" t="s">
        <v>113</v>
      </c>
      <c r="C18" s="301"/>
      <c r="D18" s="301"/>
      <c r="E18" s="301"/>
      <c r="F18" s="301"/>
      <c r="G18" s="301"/>
      <c r="H18" s="301"/>
      <c r="I18" s="301"/>
      <c r="J18" s="301"/>
      <c r="K18" s="301"/>
      <c r="L18" s="301"/>
      <c r="M18" s="302"/>
      <c r="N18" s="302"/>
      <c r="O18" s="302"/>
      <c r="P18" s="302"/>
      <c r="Q18" s="302"/>
    </row>
    <row r="19" spans="1:17" x14ac:dyDescent="0.3">
      <c r="A19" s="130">
        <v>3</v>
      </c>
      <c r="B19" s="301" t="s">
        <v>114</v>
      </c>
      <c r="C19" s="301"/>
      <c r="D19" s="301"/>
      <c r="E19" s="301"/>
      <c r="F19" s="301"/>
      <c r="G19" s="301"/>
      <c r="H19" s="131"/>
      <c r="I19" s="131"/>
      <c r="J19" s="131"/>
      <c r="K19" s="131"/>
      <c r="L19" s="131"/>
      <c r="M19" s="302"/>
      <c r="N19" s="302"/>
      <c r="O19" s="302"/>
      <c r="P19" s="302"/>
      <c r="Q19" s="302"/>
    </row>
    <row r="20" spans="1:17" x14ac:dyDescent="0.3">
      <c r="A20" s="130">
        <v>4</v>
      </c>
      <c r="B20" s="301" t="s">
        <v>115</v>
      </c>
      <c r="C20" s="301"/>
      <c r="D20" s="301"/>
      <c r="E20" s="301"/>
      <c r="F20" s="301"/>
      <c r="G20" s="301"/>
      <c r="H20" s="301"/>
      <c r="I20" s="301"/>
      <c r="J20" s="301"/>
      <c r="K20" s="131"/>
      <c r="L20" s="131"/>
      <c r="M20" s="302"/>
      <c r="N20" s="302"/>
      <c r="O20" s="302"/>
      <c r="P20" s="302"/>
      <c r="Q20" s="302"/>
    </row>
    <row r="21" spans="1:17" x14ac:dyDescent="0.3">
      <c r="A21" s="130">
        <v>5</v>
      </c>
      <c r="B21" s="301" t="s">
        <v>116</v>
      </c>
      <c r="C21" s="301"/>
      <c r="D21" s="301"/>
      <c r="E21" s="301"/>
      <c r="F21" s="301"/>
      <c r="G21" s="301"/>
      <c r="H21" s="301"/>
      <c r="I21" s="301"/>
      <c r="J21" s="131"/>
      <c r="K21" s="131"/>
      <c r="L21" s="131"/>
      <c r="M21" s="302"/>
      <c r="N21" s="302"/>
      <c r="O21" s="302"/>
      <c r="P21" s="302"/>
      <c r="Q21" s="302"/>
    </row>
    <row r="22" spans="1:17" x14ac:dyDescent="0.3">
      <c r="A22" s="131"/>
      <c r="B22" s="131"/>
      <c r="C22" s="131"/>
      <c r="D22" s="131"/>
      <c r="E22" s="131"/>
      <c r="F22" s="131"/>
      <c r="G22" s="131"/>
      <c r="H22" s="131"/>
      <c r="I22" s="131"/>
      <c r="J22" s="131"/>
      <c r="K22" s="131"/>
      <c r="L22" s="131"/>
      <c r="M22" s="302"/>
      <c r="N22" s="302"/>
      <c r="O22" s="302"/>
      <c r="P22" s="302"/>
      <c r="Q22" s="302"/>
    </row>
    <row r="23" spans="1:17" x14ac:dyDescent="0.3">
      <c r="A23" s="107">
        <v>6</v>
      </c>
      <c r="B23" s="113" t="s">
        <v>117</v>
      </c>
      <c r="C23" s="109"/>
      <c r="D23" s="109"/>
      <c r="E23" s="109"/>
      <c r="F23" s="109"/>
      <c r="G23" s="109"/>
      <c r="H23" s="109"/>
      <c r="I23" s="109"/>
      <c r="J23" s="109"/>
      <c r="K23" s="109"/>
      <c r="L23" s="109"/>
      <c r="M23" s="109"/>
      <c r="N23" s="109"/>
      <c r="O23" s="109"/>
      <c r="P23" s="109"/>
    </row>
    <row r="24" spans="1:17" x14ac:dyDescent="0.3">
      <c r="A24" s="109"/>
      <c r="B24" s="109" t="s">
        <v>118</v>
      </c>
      <c r="C24" s="109"/>
      <c r="D24" s="109"/>
      <c r="E24" s="109"/>
      <c r="F24" s="109"/>
      <c r="G24" s="109"/>
      <c r="H24" s="109"/>
      <c r="I24" s="109"/>
      <c r="J24" s="109"/>
      <c r="K24" s="109"/>
      <c r="L24" s="109"/>
      <c r="M24" s="109"/>
      <c r="N24" s="109"/>
      <c r="O24" s="109"/>
      <c r="P24" s="109"/>
    </row>
    <row r="25" spans="1:17" x14ac:dyDescent="0.3">
      <c r="A25" s="117"/>
      <c r="B25" s="109" t="s">
        <v>119</v>
      </c>
      <c r="C25" s="109"/>
      <c r="D25" s="109"/>
      <c r="E25" s="109"/>
      <c r="F25" s="109"/>
      <c r="G25" s="109"/>
      <c r="H25" s="109"/>
      <c r="I25" s="109"/>
      <c r="J25" s="109"/>
      <c r="K25" s="109"/>
      <c r="L25" s="109"/>
      <c r="M25" s="109"/>
      <c r="N25" s="109"/>
      <c r="O25" s="109"/>
      <c r="P25" s="109"/>
    </row>
    <row r="26" spans="1:17" x14ac:dyDescent="0.3">
      <c r="A26" s="109"/>
      <c r="B26" s="108" t="s">
        <v>120</v>
      </c>
      <c r="C26" s="109"/>
      <c r="D26" s="109"/>
      <c r="E26" s="109"/>
      <c r="F26" s="109"/>
      <c r="G26" s="109"/>
      <c r="H26" s="109"/>
      <c r="I26" s="109"/>
      <c r="J26" s="109"/>
      <c r="K26" s="109"/>
      <c r="L26" s="109"/>
      <c r="M26" s="109"/>
      <c r="N26" s="109"/>
      <c r="O26" s="109"/>
      <c r="P26" s="109"/>
    </row>
    <row r="27" spans="1:17" x14ac:dyDescent="0.3">
      <c r="A27" s="131"/>
      <c r="B27" s="131"/>
      <c r="C27" s="131"/>
      <c r="D27" s="131"/>
      <c r="E27" s="131"/>
      <c r="F27" s="131"/>
      <c r="G27" s="131"/>
      <c r="H27" s="131"/>
      <c r="I27" s="131"/>
      <c r="J27" s="131"/>
      <c r="K27" s="131"/>
      <c r="L27" s="131"/>
      <c r="M27" s="137"/>
      <c r="N27" s="137"/>
      <c r="O27" s="137"/>
      <c r="P27" s="137"/>
      <c r="Q27" s="137"/>
    </row>
    <row r="28" spans="1:17" x14ac:dyDescent="0.3">
      <c r="A28" s="130">
        <v>7</v>
      </c>
      <c r="B28" s="310" t="s">
        <v>170</v>
      </c>
      <c r="C28" s="310"/>
      <c r="D28" s="310"/>
      <c r="E28" s="310"/>
      <c r="F28" s="131"/>
      <c r="G28" s="131"/>
      <c r="H28" s="131"/>
      <c r="I28" s="131"/>
      <c r="J28" s="131"/>
      <c r="K28" s="131"/>
      <c r="L28" s="131"/>
      <c r="M28" s="302"/>
      <c r="N28" s="302"/>
      <c r="O28" s="302"/>
      <c r="P28" s="302"/>
      <c r="Q28" s="302"/>
    </row>
    <row r="29" spans="1:17" x14ac:dyDescent="0.3">
      <c r="A29" s="132" t="s">
        <v>110</v>
      </c>
      <c r="B29" s="131" t="s">
        <v>122</v>
      </c>
      <c r="C29" s="131"/>
      <c r="D29" s="131"/>
      <c r="E29" s="131"/>
      <c r="F29" s="131"/>
      <c r="G29" s="131"/>
      <c r="H29" s="131"/>
      <c r="I29" s="131"/>
      <c r="J29" s="131"/>
      <c r="K29" s="131"/>
      <c r="L29" s="131"/>
      <c r="M29" s="131"/>
      <c r="N29" s="131"/>
      <c r="O29" s="137"/>
      <c r="P29" s="137"/>
      <c r="Q29" s="137"/>
    </row>
    <row r="30" spans="1:17" x14ac:dyDescent="0.3">
      <c r="A30" s="131"/>
      <c r="B30" s="131"/>
      <c r="C30" s="131"/>
      <c r="D30" s="131"/>
      <c r="E30" s="131"/>
      <c r="F30" s="131"/>
      <c r="G30" s="131"/>
      <c r="H30" s="131"/>
      <c r="I30" s="131"/>
      <c r="J30" s="131"/>
      <c r="K30" s="131"/>
      <c r="L30" s="131"/>
      <c r="M30" s="302"/>
      <c r="N30" s="302"/>
      <c r="O30" s="302"/>
      <c r="P30" s="302"/>
      <c r="Q30" s="302"/>
    </row>
    <row r="31" spans="1:17" x14ac:dyDescent="0.3">
      <c r="A31" s="130">
        <v>8</v>
      </c>
      <c r="B31" s="310" t="s">
        <v>171</v>
      </c>
      <c r="C31" s="310"/>
      <c r="D31" s="310"/>
      <c r="E31" s="310"/>
      <c r="F31" s="131"/>
      <c r="G31" s="131"/>
      <c r="H31" s="131"/>
      <c r="I31" s="131"/>
      <c r="J31" s="131"/>
      <c r="K31" s="131"/>
      <c r="L31" s="131"/>
      <c r="M31" s="302"/>
      <c r="N31" s="302"/>
      <c r="O31" s="302"/>
      <c r="P31" s="302"/>
      <c r="Q31" s="302"/>
    </row>
    <row r="32" spans="1:17" x14ac:dyDescent="0.3">
      <c r="A32" s="132" t="s">
        <v>110</v>
      </c>
      <c r="B32" s="131" t="s">
        <v>124</v>
      </c>
      <c r="C32" s="131"/>
      <c r="D32" s="131"/>
      <c r="E32" s="131"/>
      <c r="F32" s="131"/>
      <c r="G32" s="131"/>
      <c r="H32" s="131"/>
      <c r="I32" s="131"/>
      <c r="J32" s="131"/>
      <c r="K32" s="131"/>
      <c r="L32" s="131"/>
      <c r="M32" s="131"/>
      <c r="N32" s="131"/>
      <c r="O32" s="137"/>
      <c r="P32" s="137"/>
      <c r="Q32" s="137"/>
    </row>
    <row r="33" spans="1:17" x14ac:dyDescent="0.3">
      <c r="A33" s="131"/>
      <c r="B33" s="131"/>
      <c r="C33" s="131"/>
      <c r="D33" s="131"/>
      <c r="E33" s="131"/>
      <c r="F33" s="131"/>
      <c r="G33" s="131"/>
      <c r="H33" s="131"/>
      <c r="I33" s="131"/>
      <c r="J33" s="131"/>
      <c r="K33" s="131"/>
      <c r="L33" s="131"/>
      <c r="M33" s="302"/>
      <c r="N33" s="302"/>
      <c r="O33" s="302"/>
      <c r="P33" s="302"/>
      <c r="Q33" s="302"/>
    </row>
    <row r="34" spans="1:17" x14ac:dyDescent="0.3">
      <c r="A34" s="130">
        <v>9</v>
      </c>
      <c r="B34" s="310" t="s">
        <v>123</v>
      </c>
      <c r="C34" s="310"/>
      <c r="D34" s="310"/>
      <c r="E34" s="310"/>
      <c r="F34" s="131"/>
      <c r="G34" s="131"/>
      <c r="H34" s="131"/>
      <c r="I34" s="131"/>
      <c r="J34" s="131"/>
      <c r="K34" s="131"/>
      <c r="L34" s="131"/>
      <c r="M34" s="302"/>
      <c r="N34" s="302"/>
      <c r="O34" s="302"/>
      <c r="P34" s="302"/>
      <c r="Q34" s="302"/>
    </row>
    <row r="35" spans="1:17" x14ac:dyDescent="0.3">
      <c r="A35" s="132" t="s">
        <v>110</v>
      </c>
      <c r="B35" s="131" t="s">
        <v>126</v>
      </c>
      <c r="C35" s="131"/>
      <c r="D35" s="131"/>
      <c r="E35" s="131"/>
      <c r="F35" s="131"/>
      <c r="G35" s="131"/>
      <c r="H35" s="131"/>
      <c r="I35" s="131"/>
      <c r="J35" s="131"/>
      <c r="K35" s="131"/>
      <c r="L35" s="131"/>
      <c r="M35" s="131"/>
      <c r="N35" s="131"/>
      <c r="O35" s="137"/>
      <c r="P35" s="137"/>
      <c r="Q35" s="137"/>
    </row>
    <row r="36" spans="1:17" x14ac:dyDescent="0.3">
      <c r="A36" s="131"/>
      <c r="B36" s="131"/>
      <c r="C36" s="131"/>
      <c r="D36" s="131"/>
      <c r="E36" s="131"/>
      <c r="F36" s="131"/>
      <c r="G36" s="131"/>
      <c r="H36" s="131"/>
      <c r="I36" s="131"/>
      <c r="J36" s="131"/>
      <c r="K36" s="131"/>
      <c r="L36" s="131"/>
      <c r="M36" s="302"/>
      <c r="N36" s="302"/>
      <c r="O36" s="302"/>
      <c r="P36" s="302"/>
      <c r="Q36" s="302"/>
    </row>
    <row r="37" spans="1:17" x14ac:dyDescent="0.3">
      <c r="A37" s="107">
        <v>10</v>
      </c>
      <c r="B37" s="113" t="s">
        <v>127</v>
      </c>
      <c r="C37" s="108"/>
      <c r="D37" s="109"/>
      <c r="E37" s="109"/>
      <c r="F37" s="109"/>
      <c r="G37" s="109"/>
      <c r="H37" s="109"/>
      <c r="I37" s="109"/>
      <c r="J37" s="109"/>
      <c r="K37" s="109"/>
      <c r="L37" s="109"/>
      <c r="M37" s="109"/>
      <c r="N37" s="109"/>
      <c r="O37" s="109"/>
    </row>
    <row r="38" spans="1:17" x14ac:dyDescent="0.3">
      <c r="A38" s="117" t="s">
        <v>110</v>
      </c>
      <c r="B38" s="108" t="s">
        <v>128</v>
      </c>
      <c r="C38" s="108"/>
      <c r="D38" s="109"/>
      <c r="E38" s="109"/>
      <c r="F38" s="109"/>
      <c r="G38" s="109"/>
      <c r="H38" s="109"/>
      <c r="I38" s="109"/>
      <c r="J38" s="109"/>
      <c r="K38" s="109"/>
      <c r="L38" s="109"/>
      <c r="M38" s="109"/>
      <c r="N38" s="109"/>
      <c r="O38" s="109"/>
    </row>
    <row r="39" spans="1:17" x14ac:dyDescent="0.3">
      <c r="A39" s="117"/>
      <c r="B39" s="108" t="s">
        <v>129</v>
      </c>
      <c r="C39" s="108"/>
      <c r="D39" s="109"/>
      <c r="E39" s="109"/>
      <c r="F39" s="109"/>
      <c r="G39" s="109"/>
      <c r="H39" s="109"/>
      <c r="I39" s="109"/>
      <c r="J39" s="109"/>
      <c r="K39" s="109"/>
      <c r="L39" s="109"/>
      <c r="M39" s="109"/>
      <c r="N39" s="109"/>
      <c r="O39" s="109"/>
    </row>
    <row r="40" spans="1:17" x14ac:dyDescent="0.3">
      <c r="A40" s="117" t="s">
        <v>110</v>
      </c>
      <c r="B40" s="108" t="s">
        <v>130</v>
      </c>
      <c r="C40" s="108"/>
      <c r="D40" s="109"/>
      <c r="E40" s="109"/>
      <c r="F40" s="109"/>
      <c r="G40" s="109"/>
      <c r="H40" s="109"/>
      <c r="I40" s="109"/>
      <c r="J40" s="109"/>
      <c r="K40" s="109"/>
      <c r="L40" s="109"/>
      <c r="M40" s="109"/>
      <c r="N40" s="109"/>
      <c r="O40" s="109"/>
    </row>
    <row r="41" spans="1:17" x14ac:dyDescent="0.3">
      <c r="A41" s="117"/>
      <c r="B41" s="108" t="s">
        <v>131</v>
      </c>
      <c r="C41" s="108"/>
      <c r="D41" s="109"/>
      <c r="E41" s="109"/>
      <c r="F41" s="109"/>
      <c r="G41" s="109"/>
      <c r="H41" s="109"/>
      <c r="I41" s="109"/>
      <c r="J41" s="109"/>
      <c r="K41" s="109"/>
      <c r="L41" s="109"/>
      <c r="M41" s="109"/>
      <c r="N41" s="109"/>
      <c r="O41" s="109"/>
    </row>
    <row r="42" spans="1:17" x14ac:dyDescent="0.3">
      <c r="A42" s="117"/>
      <c r="B42" s="108" t="s">
        <v>132</v>
      </c>
      <c r="C42" s="108"/>
      <c r="D42" s="109"/>
      <c r="E42" s="109"/>
      <c r="F42" s="109"/>
      <c r="G42" s="109"/>
      <c r="H42" s="109"/>
      <c r="I42" s="109"/>
      <c r="J42" s="109"/>
      <c r="K42" s="109"/>
      <c r="L42" s="109"/>
      <c r="M42" s="109"/>
      <c r="N42" s="109"/>
      <c r="O42" s="109"/>
    </row>
    <row r="43" spans="1:17" x14ac:dyDescent="0.3">
      <c r="A43" s="117" t="s">
        <v>110</v>
      </c>
      <c r="B43" s="109" t="s">
        <v>133</v>
      </c>
      <c r="C43" s="133"/>
      <c r="D43" s="133"/>
      <c r="E43" s="133"/>
      <c r="F43" s="133"/>
      <c r="G43" s="133"/>
      <c r="H43" s="133"/>
      <c r="I43" s="133"/>
      <c r="J43" s="133"/>
      <c r="K43" s="133"/>
      <c r="L43" s="133"/>
      <c r="M43" s="133"/>
      <c r="N43" s="133"/>
      <c r="O43" s="133"/>
    </row>
    <row r="44" spans="1:17" x14ac:dyDescent="0.3">
      <c r="A44" s="107"/>
      <c r="B44" s="108" t="s">
        <v>129</v>
      </c>
      <c r="C44" s="134"/>
      <c r="D44" s="134"/>
      <c r="E44" s="134"/>
      <c r="F44" s="134"/>
      <c r="G44" s="134"/>
      <c r="H44" s="134"/>
      <c r="I44" s="134"/>
      <c r="J44" s="134"/>
      <c r="K44" s="134"/>
      <c r="L44" s="134"/>
      <c r="M44" s="134"/>
      <c r="N44" s="134"/>
      <c r="O44" s="134"/>
    </row>
    <row r="45" spans="1:17" s="120" customFormat="1" x14ac:dyDescent="0.3">
      <c r="A45" s="131"/>
      <c r="B45" s="131"/>
      <c r="C45" s="131"/>
      <c r="D45" s="131"/>
      <c r="E45" s="131"/>
      <c r="F45" s="131"/>
      <c r="G45" s="131"/>
      <c r="H45" s="131"/>
      <c r="I45" s="131"/>
      <c r="J45" s="131"/>
      <c r="K45" s="131"/>
      <c r="L45" s="131"/>
      <c r="M45" s="302"/>
      <c r="N45" s="302"/>
      <c r="O45" s="302"/>
      <c r="P45" s="302"/>
      <c r="Q45" s="302"/>
    </row>
    <row r="46" spans="1:17" x14ac:dyDescent="0.3">
      <c r="A46" s="130">
        <v>11</v>
      </c>
      <c r="B46" s="310" t="s">
        <v>134</v>
      </c>
      <c r="C46" s="310"/>
      <c r="D46" s="131"/>
      <c r="E46" s="131"/>
      <c r="F46" s="131"/>
      <c r="G46" s="131"/>
      <c r="H46" s="131"/>
      <c r="I46" s="131"/>
      <c r="J46" s="131"/>
      <c r="K46" s="131"/>
      <c r="L46" s="131"/>
      <c r="M46" s="302"/>
      <c r="N46" s="302"/>
      <c r="O46" s="302"/>
      <c r="P46" s="302"/>
      <c r="Q46" s="302"/>
    </row>
    <row r="47" spans="1:17" x14ac:dyDescent="0.3">
      <c r="A47" s="131"/>
      <c r="B47" s="301" t="s">
        <v>135</v>
      </c>
      <c r="C47" s="301"/>
      <c r="D47" s="301"/>
      <c r="E47" s="301"/>
      <c r="F47" s="301"/>
      <c r="G47" s="301"/>
      <c r="H47" s="301"/>
      <c r="I47" s="301"/>
      <c r="J47" s="301"/>
      <c r="K47" s="301"/>
      <c r="L47" s="301"/>
      <c r="M47" s="301"/>
      <c r="N47" s="302"/>
      <c r="O47" s="302"/>
      <c r="P47" s="302"/>
      <c r="Q47" s="302"/>
    </row>
    <row r="48" spans="1:17" ht="19.5" x14ac:dyDescent="0.3">
      <c r="A48" s="131"/>
      <c r="B48" s="301" t="s">
        <v>174</v>
      </c>
      <c r="C48" s="301"/>
      <c r="D48" s="301"/>
      <c r="E48" s="301"/>
      <c r="F48" s="301"/>
      <c r="G48" s="301"/>
      <c r="H48" s="301"/>
      <c r="I48" s="301"/>
      <c r="J48" s="301"/>
      <c r="K48" s="301"/>
      <c r="L48" s="301"/>
      <c r="M48" s="301"/>
      <c r="N48" s="301"/>
      <c r="O48" s="302"/>
      <c r="P48" s="302"/>
      <c r="Q48" s="302"/>
    </row>
    <row r="49" spans="1:17" x14ac:dyDescent="0.3">
      <c r="A49" s="131"/>
      <c r="B49" s="131"/>
      <c r="C49" s="131"/>
      <c r="D49" s="131"/>
      <c r="E49" s="131"/>
      <c r="F49" s="131"/>
      <c r="G49" s="131"/>
      <c r="H49" s="131"/>
      <c r="I49" s="131"/>
      <c r="J49" s="131"/>
      <c r="K49" s="131"/>
      <c r="L49" s="131"/>
      <c r="M49" s="302"/>
      <c r="N49" s="302"/>
      <c r="O49" s="302"/>
      <c r="P49" s="302"/>
      <c r="Q49" s="302"/>
    </row>
    <row r="50" spans="1:17" x14ac:dyDescent="0.3">
      <c r="A50" s="130">
        <v>12</v>
      </c>
      <c r="B50" s="310" t="s">
        <v>137</v>
      </c>
      <c r="C50" s="310"/>
      <c r="D50" s="131"/>
      <c r="E50" s="131"/>
      <c r="F50" s="131"/>
      <c r="G50" s="131"/>
      <c r="H50" s="131"/>
      <c r="I50" s="131"/>
      <c r="J50" s="131"/>
      <c r="K50" s="131"/>
      <c r="L50" s="131"/>
      <c r="M50" s="302"/>
      <c r="N50" s="302"/>
      <c r="O50" s="302"/>
      <c r="P50" s="302"/>
      <c r="Q50" s="302"/>
    </row>
    <row r="51" spans="1:17" x14ac:dyDescent="0.3">
      <c r="A51" s="131"/>
      <c r="B51" s="301" t="s">
        <v>138</v>
      </c>
      <c r="C51" s="301"/>
      <c r="D51" s="301"/>
      <c r="E51" s="301"/>
      <c r="F51" s="301"/>
      <c r="G51" s="301"/>
      <c r="H51" s="301"/>
      <c r="I51" s="301"/>
      <c r="J51" s="301"/>
      <c r="K51" s="301"/>
      <c r="L51" s="301"/>
      <c r="M51" s="301"/>
      <c r="N51" s="301"/>
      <c r="O51" s="301"/>
      <c r="P51" s="302"/>
      <c r="Q51" s="302"/>
    </row>
    <row r="52" spans="1:17" x14ac:dyDescent="0.3">
      <c r="A52" s="131"/>
      <c r="B52" s="301" t="s">
        <v>141</v>
      </c>
      <c r="C52" s="301"/>
      <c r="D52" s="301"/>
      <c r="E52" s="301"/>
      <c r="F52" s="301"/>
      <c r="G52" s="301"/>
      <c r="H52" s="301"/>
      <c r="I52" s="301"/>
      <c r="J52" s="131"/>
      <c r="K52" s="131"/>
      <c r="L52" s="131"/>
      <c r="M52" s="302"/>
      <c r="N52" s="302"/>
      <c r="O52" s="302"/>
      <c r="P52" s="302"/>
      <c r="Q52" s="302"/>
    </row>
    <row r="53" spans="1:17" x14ac:dyDescent="0.3">
      <c r="A53" s="131"/>
      <c r="B53" s="131"/>
      <c r="C53" s="131"/>
      <c r="D53" s="131"/>
      <c r="E53" s="131"/>
      <c r="F53" s="131"/>
      <c r="G53" s="131"/>
      <c r="H53" s="131"/>
      <c r="I53" s="131"/>
      <c r="J53" s="131"/>
      <c r="K53" s="131"/>
      <c r="L53" s="131"/>
      <c r="M53" s="302"/>
      <c r="N53" s="302"/>
      <c r="O53" s="302"/>
      <c r="P53" s="302"/>
      <c r="Q53" s="302"/>
    </row>
    <row r="54" spans="1:17" x14ac:dyDescent="0.3">
      <c r="A54" s="131"/>
      <c r="B54" s="310" t="s">
        <v>142</v>
      </c>
      <c r="C54" s="310"/>
      <c r="D54" s="131"/>
      <c r="E54" s="131"/>
      <c r="F54" s="131"/>
      <c r="G54" s="131"/>
      <c r="H54" s="131"/>
      <c r="I54" s="131"/>
      <c r="J54" s="131"/>
      <c r="K54" s="131"/>
      <c r="L54" s="131"/>
      <c r="M54" s="302"/>
      <c r="N54" s="302"/>
      <c r="O54" s="302"/>
      <c r="P54" s="302"/>
      <c r="Q54" s="302"/>
    </row>
    <row r="55" spans="1:17" x14ac:dyDescent="0.3">
      <c r="A55" s="131"/>
      <c r="B55" s="301" t="s">
        <v>143</v>
      </c>
      <c r="C55" s="301"/>
      <c r="D55" s="301"/>
      <c r="E55" s="301"/>
      <c r="F55" s="301"/>
      <c r="G55" s="301"/>
      <c r="H55" s="301"/>
      <c r="I55" s="301"/>
      <c r="J55" s="301"/>
      <c r="K55" s="301"/>
      <c r="L55" s="301"/>
      <c r="M55" s="301"/>
      <c r="N55" s="301"/>
      <c r="O55" s="301"/>
      <c r="P55" s="301"/>
      <c r="Q55" s="137"/>
    </row>
    <row r="56" spans="1:17" x14ac:dyDescent="0.3">
      <c r="A56" s="131"/>
      <c r="B56" s="301" t="s">
        <v>144</v>
      </c>
      <c r="C56" s="301"/>
      <c r="D56" s="301"/>
      <c r="E56" s="301"/>
      <c r="F56" s="301"/>
      <c r="G56" s="301"/>
      <c r="H56" s="301"/>
      <c r="I56" s="301"/>
      <c r="J56" s="301"/>
      <c r="K56" s="301"/>
      <c r="L56" s="301"/>
      <c r="M56" s="301"/>
      <c r="N56" s="301"/>
      <c r="O56" s="301"/>
      <c r="P56" s="301"/>
      <c r="Q56" s="301"/>
    </row>
    <row r="57" spans="1:17" x14ac:dyDescent="0.3">
      <c r="A57" s="131"/>
      <c r="B57" s="301" t="s">
        <v>145</v>
      </c>
      <c r="C57" s="301"/>
      <c r="D57" s="301"/>
      <c r="E57" s="301"/>
      <c r="F57" s="301"/>
      <c r="G57" s="301"/>
      <c r="H57" s="301"/>
      <c r="I57" s="301"/>
      <c r="J57" s="301"/>
      <c r="K57" s="301"/>
      <c r="L57" s="301"/>
      <c r="M57" s="302"/>
      <c r="N57" s="302"/>
      <c r="O57" s="302"/>
      <c r="P57" s="302"/>
      <c r="Q57" s="302"/>
    </row>
    <row r="58" spans="1:17" x14ac:dyDescent="0.3">
      <c r="A58" s="131"/>
      <c r="B58" s="131"/>
      <c r="C58" s="131"/>
      <c r="D58" s="131"/>
      <c r="E58" s="131"/>
      <c r="F58" s="131"/>
      <c r="G58" s="131"/>
      <c r="H58" s="131"/>
      <c r="I58" s="131"/>
      <c r="J58" s="131"/>
      <c r="K58" s="131"/>
      <c r="L58" s="131"/>
      <c r="M58" s="302"/>
      <c r="N58" s="302"/>
      <c r="O58" s="302"/>
      <c r="P58" s="302"/>
      <c r="Q58" s="302"/>
    </row>
    <row r="59" spans="1:17" x14ac:dyDescent="0.3">
      <c r="A59" s="131"/>
      <c r="B59" s="301" t="s">
        <v>522</v>
      </c>
      <c r="C59" s="301"/>
      <c r="D59" s="301"/>
      <c r="E59" s="131"/>
      <c r="F59" s="131"/>
      <c r="G59" s="131"/>
      <c r="H59" s="131"/>
      <c r="I59" s="131"/>
      <c r="J59" s="131"/>
      <c r="K59" s="131"/>
      <c r="L59" s="131"/>
      <c r="M59" s="302"/>
      <c r="N59" s="302"/>
      <c r="O59" s="302"/>
      <c r="P59" s="302"/>
      <c r="Q59" s="302"/>
    </row>
  </sheetData>
  <sheetProtection algorithmName="SHA-512" hashValue="GhWd4WXpLqBzPuKAh+T3evLd7jvDupcEEe4fA6GJ316RE518NemnzcpF0yN24ky4lrMObcnC8XTLfkUITaXypg==" saltValue="coPcjPaXWVOvWcay4flfDQ==" spinCount="100000" sheet="1" objects="1" scenarios="1"/>
  <autoFilter ref="A13:AF14" xr:uid="{00000000-0009-0000-0000-000003000000}"/>
  <mergeCells count="57">
    <mergeCell ref="Z1:AE1"/>
    <mergeCell ref="H11:R11"/>
    <mergeCell ref="T11:AD11"/>
    <mergeCell ref="E15:G15"/>
    <mergeCell ref="E16:G16"/>
    <mergeCell ref="AE11:AE12"/>
    <mergeCell ref="B17:E17"/>
    <mergeCell ref="M17:Q17"/>
    <mergeCell ref="B18:L18"/>
    <mergeCell ref="M18:Q18"/>
    <mergeCell ref="B19:G19"/>
    <mergeCell ref="M19:Q19"/>
    <mergeCell ref="B20:J20"/>
    <mergeCell ref="M20:Q20"/>
    <mergeCell ref="B21:I21"/>
    <mergeCell ref="M21:Q21"/>
    <mergeCell ref="M22:Q22"/>
    <mergeCell ref="B28:E28"/>
    <mergeCell ref="M28:Q28"/>
    <mergeCell ref="M30:Q30"/>
    <mergeCell ref="B31:E31"/>
    <mergeCell ref="M31:Q31"/>
    <mergeCell ref="M33:Q33"/>
    <mergeCell ref="B34:E34"/>
    <mergeCell ref="M34:Q34"/>
    <mergeCell ref="M36:Q36"/>
    <mergeCell ref="M45:Q45"/>
    <mergeCell ref="B46:C46"/>
    <mergeCell ref="M46:Q46"/>
    <mergeCell ref="B47:M47"/>
    <mergeCell ref="N47:Q47"/>
    <mergeCell ref="B48:N48"/>
    <mergeCell ref="O48:Q48"/>
    <mergeCell ref="M53:Q53"/>
    <mergeCell ref="B54:C54"/>
    <mergeCell ref="M54:Q54"/>
    <mergeCell ref="M49:Q49"/>
    <mergeCell ref="B50:C50"/>
    <mergeCell ref="M50:Q50"/>
    <mergeCell ref="B51:O51"/>
    <mergeCell ref="P51:Q51"/>
    <mergeCell ref="B59:D59"/>
    <mergeCell ref="M59:Q59"/>
    <mergeCell ref="A11:A12"/>
    <mergeCell ref="B11:B12"/>
    <mergeCell ref="C11:C12"/>
    <mergeCell ref="D11:D12"/>
    <mergeCell ref="E11:E12"/>
    <mergeCell ref="F11:F12"/>
    <mergeCell ref="G11:G12"/>
    <mergeCell ref="B55:P55"/>
    <mergeCell ref="B56:Q56"/>
    <mergeCell ref="B57:L57"/>
    <mergeCell ref="M57:Q57"/>
    <mergeCell ref="M58:Q58"/>
    <mergeCell ref="B52:I52"/>
    <mergeCell ref="M52:Q52"/>
  </mergeCells>
  <pageMargins left="0.7" right="0.7" top="0.75" bottom="0.75" header="0.3" footer="0.3"/>
  <pageSetup paperSize="9"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E66"/>
  <sheetViews>
    <sheetView zoomScale="70" zoomScaleNormal="70" workbookViewId="0">
      <pane ySplit="13" topLeftCell="A41" activePane="bottomLeft" state="frozen"/>
      <selection pane="bottomLeft" activeCell="B67" sqref="B67"/>
    </sheetView>
  </sheetViews>
  <sheetFormatPr defaultColWidth="9" defaultRowHeight="15" x14ac:dyDescent="0.25"/>
  <cols>
    <col min="1" max="1" width="5.7109375" customWidth="1"/>
    <col min="2" max="2" width="12" customWidth="1"/>
    <col min="3" max="3" width="21.7109375" customWidth="1"/>
    <col min="4" max="4" width="8" customWidth="1"/>
    <col min="5" max="5" width="13.28515625" customWidth="1"/>
    <col min="6" max="6" width="7.5703125" customWidth="1"/>
    <col min="7" max="7" width="10.42578125" customWidth="1"/>
    <col min="19" max="19" width="1.140625" customWidth="1"/>
    <col min="31" max="31" width="15.140625" customWidth="1"/>
  </cols>
  <sheetData>
    <row r="1" spans="1:31" s="106" customFormat="1" ht="18.75" x14ac:dyDescent="0.3">
      <c r="A1" s="107"/>
      <c r="B1" s="107"/>
      <c r="C1" s="108"/>
      <c r="D1" s="109"/>
      <c r="E1" s="109"/>
      <c r="F1" s="109" t="s">
        <v>0</v>
      </c>
      <c r="G1" s="109"/>
      <c r="H1" s="109"/>
      <c r="I1" s="109"/>
      <c r="J1" s="109"/>
      <c r="K1" s="109"/>
      <c r="L1" s="115"/>
      <c r="M1" s="109"/>
      <c r="N1" s="109"/>
      <c r="O1" s="109"/>
      <c r="P1" s="109"/>
      <c r="Q1" s="109"/>
      <c r="R1" s="109"/>
      <c r="S1" s="109"/>
      <c r="T1" s="109"/>
      <c r="U1" s="109"/>
      <c r="V1" s="109"/>
      <c r="W1" s="109"/>
      <c r="X1" s="109"/>
      <c r="Y1" s="109"/>
      <c r="Z1" s="311" t="s">
        <v>1</v>
      </c>
      <c r="AA1" s="311"/>
      <c r="AB1" s="311"/>
      <c r="AC1" s="311"/>
      <c r="AD1" s="311"/>
      <c r="AE1" s="311"/>
    </row>
    <row r="2" spans="1:31" s="106" customFormat="1" ht="18.75" x14ac:dyDescent="0.3">
      <c r="A2" s="107"/>
      <c r="B2" s="107"/>
      <c r="C2" s="108"/>
      <c r="D2" s="109"/>
      <c r="E2" s="109"/>
      <c r="F2" s="109" t="s">
        <v>2</v>
      </c>
      <c r="G2" s="109"/>
      <c r="H2" s="109"/>
      <c r="I2" s="109"/>
      <c r="J2" s="109"/>
      <c r="K2" s="109"/>
      <c r="L2" s="115"/>
      <c r="M2" s="109"/>
      <c r="N2" s="109"/>
      <c r="O2" s="109"/>
      <c r="P2" s="109"/>
      <c r="Q2" s="109"/>
      <c r="R2" s="109"/>
      <c r="S2" s="109"/>
      <c r="T2" s="109"/>
      <c r="U2" s="109"/>
      <c r="V2" s="109"/>
      <c r="W2" s="109"/>
      <c r="X2" s="109"/>
      <c r="Y2" s="109"/>
      <c r="Z2" s="109" t="s">
        <v>3</v>
      </c>
      <c r="AA2" s="109"/>
      <c r="AB2" s="115"/>
      <c r="AC2" s="109" t="s">
        <v>4</v>
      </c>
      <c r="AD2" s="109"/>
      <c r="AE2" s="109"/>
    </row>
    <row r="3" spans="1:31" s="106" customFormat="1" ht="18.75" x14ac:dyDescent="0.3">
      <c r="A3" s="107"/>
      <c r="B3" s="107"/>
      <c r="C3" s="108"/>
      <c r="D3" s="109"/>
      <c r="E3" s="109"/>
      <c r="F3" s="109" t="s">
        <v>5</v>
      </c>
      <c r="G3" s="109"/>
      <c r="H3" s="109"/>
      <c r="I3" s="109"/>
      <c r="J3" s="109"/>
      <c r="K3" s="109"/>
      <c r="L3" s="115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 t="s">
        <v>6</v>
      </c>
      <c r="AA3" s="109"/>
      <c r="AB3" s="115"/>
      <c r="AC3" s="109" t="s">
        <v>7</v>
      </c>
      <c r="AD3" s="109"/>
      <c r="AE3" s="109"/>
    </row>
    <row r="4" spans="1:31" s="106" customFormat="1" ht="18.75" x14ac:dyDescent="0.3">
      <c r="A4" s="107"/>
      <c r="B4" s="107"/>
      <c r="C4" s="108"/>
      <c r="D4" s="109"/>
      <c r="E4" s="109"/>
      <c r="F4" s="109"/>
      <c r="G4" s="109"/>
      <c r="H4" s="109"/>
      <c r="I4" s="109"/>
      <c r="J4" s="109"/>
      <c r="K4" s="109"/>
      <c r="L4" s="115"/>
      <c r="M4" s="109"/>
      <c r="N4" s="109"/>
      <c r="O4" s="109"/>
      <c r="P4" s="109"/>
      <c r="Q4" s="109"/>
      <c r="R4" s="109"/>
      <c r="S4" s="109"/>
      <c r="T4" s="109"/>
      <c r="U4" s="109"/>
      <c r="V4" s="109"/>
      <c r="W4" s="109"/>
      <c r="X4" s="109"/>
      <c r="Y4" s="109"/>
      <c r="Z4" s="109" t="s">
        <v>8</v>
      </c>
      <c r="AA4" s="109"/>
      <c r="AB4" s="115"/>
      <c r="AC4" s="109" t="s">
        <v>9</v>
      </c>
      <c r="AD4" s="109"/>
      <c r="AE4" s="109"/>
    </row>
    <row r="5" spans="1:31" s="106" customFormat="1" ht="18.75" x14ac:dyDescent="0.3">
      <c r="A5" s="110"/>
      <c r="B5" s="110"/>
      <c r="C5" s="111"/>
      <c r="D5" s="112"/>
      <c r="E5" s="112"/>
      <c r="F5" s="112" t="s">
        <v>10</v>
      </c>
      <c r="G5" s="112"/>
      <c r="H5" s="112"/>
      <c r="I5" s="112"/>
      <c r="J5" s="112"/>
      <c r="K5" s="112"/>
      <c r="L5" s="116"/>
      <c r="M5" s="112"/>
      <c r="N5" s="112"/>
      <c r="O5" s="112"/>
      <c r="P5" s="112"/>
      <c r="Q5" s="112"/>
      <c r="R5" s="112"/>
      <c r="S5" s="112"/>
      <c r="T5" s="112"/>
      <c r="U5" s="112"/>
      <c r="V5" s="112"/>
      <c r="W5" s="112"/>
      <c r="X5" s="112"/>
      <c r="Y5" s="112"/>
      <c r="Z5" s="112"/>
      <c r="AA5" s="112"/>
      <c r="AB5" s="116"/>
      <c r="AC5" s="112" t="s">
        <v>11</v>
      </c>
      <c r="AD5" s="112"/>
      <c r="AE5" s="112"/>
    </row>
    <row r="6" spans="1:31" s="106" customFormat="1" ht="18.75" x14ac:dyDescent="0.3">
      <c r="A6" s="107"/>
      <c r="B6" s="107"/>
      <c r="C6" s="108"/>
      <c r="D6" s="109"/>
      <c r="E6" s="109"/>
      <c r="F6" s="109"/>
      <c r="G6" s="109"/>
      <c r="H6" s="109"/>
      <c r="I6" s="109"/>
      <c r="J6" s="109"/>
      <c r="K6" s="109"/>
      <c r="L6" s="115"/>
      <c r="M6" s="109"/>
      <c r="N6" s="109"/>
      <c r="O6" s="109"/>
      <c r="P6" s="109"/>
      <c r="Q6" s="109"/>
      <c r="R6" s="109"/>
      <c r="S6" s="109"/>
      <c r="T6" s="109"/>
      <c r="U6" s="109"/>
      <c r="V6" s="109"/>
      <c r="W6" s="109"/>
      <c r="X6" s="109"/>
      <c r="Y6" s="109"/>
      <c r="Z6" s="109"/>
      <c r="AA6" s="109"/>
      <c r="AB6" s="115"/>
      <c r="AC6" s="109"/>
      <c r="AD6" s="109"/>
      <c r="AE6" s="109"/>
    </row>
    <row r="7" spans="1:31" s="106" customFormat="1" ht="18.75" x14ac:dyDescent="0.3">
      <c r="A7" s="107"/>
      <c r="B7" s="107"/>
      <c r="C7" s="108"/>
      <c r="D7" s="109"/>
      <c r="E7" s="109"/>
      <c r="F7" s="109"/>
      <c r="G7" s="109"/>
      <c r="H7" s="109"/>
      <c r="I7" s="109"/>
      <c r="J7" s="109"/>
      <c r="K7" s="109"/>
      <c r="L7" s="115"/>
      <c r="M7" s="109"/>
      <c r="N7" s="109"/>
      <c r="O7" s="109"/>
      <c r="P7" s="117"/>
      <c r="Q7" s="109"/>
      <c r="R7" s="109"/>
      <c r="S7" s="109"/>
      <c r="T7" s="109"/>
      <c r="U7" s="109"/>
      <c r="V7" s="109"/>
      <c r="W7" s="109"/>
      <c r="X7" s="109"/>
      <c r="Y7" s="109"/>
      <c r="Z7" s="109"/>
      <c r="AA7" s="109"/>
      <c r="AB7" s="109"/>
      <c r="AC7" s="109"/>
      <c r="AD7" s="109"/>
      <c r="AE7" s="119" t="s">
        <v>521</v>
      </c>
    </row>
    <row r="8" spans="1:31" s="106" customFormat="1" ht="18.75" x14ac:dyDescent="0.3">
      <c r="A8" s="107"/>
      <c r="B8" s="113" t="s">
        <v>12</v>
      </c>
      <c r="C8" s="108"/>
      <c r="D8" s="109"/>
      <c r="E8" s="109"/>
      <c r="F8" s="109"/>
      <c r="G8" s="109"/>
      <c r="H8" s="109"/>
      <c r="I8" s="109"/>
      <c r="J8" s="109"/>
      <c r="K8" s="109"/>
      <c r="L8" s="115"/>
      <c r="M8" s="109"/>
      <c r="N8" s="109"/>
      <c r="O8" s="109"/>
      <c r="P8" s="109"/>
      <c r="Q8" s="109"/>
      <c r="R8" s="109"/>
      <c r="S8" s="109"/>
      <c r="T8" s="109"/>
      <c r="U8" s="109"/>
      <c r="V8" s="109"/>
      <c r="W8" s="109"/>
      <c r="X8" s="109"/>
      <c r="Y8" s="109"/>
      <c r="Z8" s="109"/>
      <c r="AA8" s="109"/>
      <c r="AB8" s="109"/>
      <c r="AC8" s="109"/>
      <c r="AD8" s="109"/>
      <c r="AE8" s="109"/>
    </row>
    <row r="9" spans="1:31" s="106" customFormat="1" ht="18.75" x14ac:dyDescent="0.3">
      <c r="A9" s="107"/>
      <c r="B9" s="107"/>
      <c r="C9" s="108"/>
      <c r="D9" s="109"/>
      <c r="E9" s="109"/>
      <c r="F9" s="109"/>
      <c r="G9" s="109"/>
      <c r="H9" s="109"/>
      <c r="I9" s="109"/>
      <c r="J9" s="109"/>
      <c r="K9" s="109"/>
      <c r="L9" s="115"/>
      <c r="M9" s="109"/>
      <c r="N9" s="109"/>
      <c r="O9" s="109"/>
      <c r="P9" s="109"/>
      <c r="Q9" s="109"/>
      <c r="R9" s="109"/>
      <c r="S9" s="109"/>
      <c r="T9" s="109"/>
      <c r="U9" s="109"/>
      <c r="V9" s="109"/>
      <c r="W9" s="109"/>
      <c r="X9" s="109"/>
      <c r="Y9" s="109"/>
      <c r="Z9" s="109"/>
      <c r="AA9" s="109"/>
      <c r="AB9" s="109"/>
      <c r="AC9" s="109"/>
      <c r="AD9" s="109"/>
      <c r="AE9" s="117"/>
    </row>
    <row r="11" spans="1:31" ht="15" customHeight="1" x14ac:dyDescent="0.25">
      <c r="A11" s="254" t="s">
        <v>13</v>
      </c>
      <c r="B11" s="259" t="s">
        <v>14</v>
      </c>
      <c r="C11" s="256" t="s">
        <v>15</v>
      </c>
      <c r="D11" s="259" t="s">
        <v>16</v>
      </c>
      <c r="E11" s="259" t="s">
        <v>17</v>
      </c>
      <c r="F11" s="259" t="s">
        <v>18</v>
      </c>
      <c r="G11" s="259" t="s">
        <v>19</v>
      </c>
      <c r="H11" s="318" t="s">
        <v>20</v>
      </c>
      <c r="I11" s="319"/>
      <c r="J11" s="319"/>
      <c r="K11" s="319"/>
      <c r="L11" s="320"/>
      <c r="M11" s="320"/>
      <c r="N11" s="320"/>
      <c r="O11" s="320"/>
      <c r="P11" s="320"/>
      <c r="Q11" s="320"/>
      <c r="R11" s="321"/>
      <c r="S11" s="93"/>
      <c r="T11" s="322" t="s">
        <v>21</v>
      </c>
      <c r="U11" s="322"/>
      <c r="V11" s="322"/>
      <c r="W11" s="322"/>
      <c r="X11" s="94"/>
      <c r="Y11" s="94"/>
      <c r="Z11" s="94"/>
      <c r="AA11" s="94"/>
      <c r="AB11" s="94"/>
      <c r="AC11" s="94"/>
      <c r="AD11" s="94"/>
      <c r="AE11" s="256" t="s">
        <v>22</v>
      </c>
    </row>
    <row r="12" spans="1:31" ht="57" customHeight="1" x14ac:dyDescent="0.25">
      <c r="A12" s="255"/>
      <c r="B12" s="255"/>
      <c r="C12" s="258"/>
      <c r="D12" s="260"/>
      <c r="E12" s="260"/>
      <c r="F12" s="260"/>
      <c r="G12" s="270"/>
      <c r="H12" s="70" t="s">
        <v>23</v>
      </c>
      <c r="I12" s="88" t="s">
        <v>24</v>
      </c>
      <c r="J12" s="88" t="s">
        <v>25</v>
      </c>
      <c r="K12" s="88" t="s">
        <v>26</v>
      </c>
      <c r="L12" s="88" t="s">
        <v>27</v>
      </c>
      <c r="M12" s="88" t="s">
        <v>28</v>
      </c>
      <c r="N12" s="88" t="s">
        <v>29</v>
      </c>
      <c r="O12" s="88" t="s">
        <v>30</v>
      </c>
      <c r="P12" s="88" t="s">
        <v>31</v>
      </c>
      <c r="Q12" s="88" t="s">
        <v>32</v>
      </c>
      <c r="R12" s="88" t="s">
        <v>33</v>
      </c>
      <c r="S12" s="88"/>
      <c r="T12" s="95" t="s">
        <v>34</v>
      </c>
      <c r="U12" s="96" t="s">
        <v>35</v>
      </c>
      <c r="V12" s="96" t="s">
        <v>36</v>
      </c>
      <c r="W12" s="96" t="s">
        <v>37</v>
      </c>
      <c r="X12" s="96" t="s">
        <v>38</v>
      </c>
      <c r="Y12" s="96" t="s">
        <v>39</v>
      </c>
      <c r="Z12" s="96" t="s">
        <v>40</v>
      </c>
      <c r="AA12" s="96" t="s">
        <v>41</v>
      </c>
      <c r="AB12" s="88" t="s">
        <v>42</v>
      </c>
      <c r="AC12" s="88" t="s">
        <v>43</v>
      </c>
      <c r="AD12" s="102" t="s">
        <v>44</v>
      </c>
      <c r="AE12" s="258"/>
    </row>
    <row r="13" spans="1:31" ht="12.75" customHeight="1" x14ac:dyDescent="0.25">
      <c r="A13" s="69"/>
      <c r="B13" s="71"/>
      <c r="C13" s="72"/>
      <c r="D13" s="72"/>
      <c r="E13" s="72"/>
      <c r="F13" s="72"/>
      <c r="G13" s="72"/>
      <c r="H13" s="73"/>
      <c r="I13" s="89"/>
      <c r="J13" s="89"/>
      <c r="K13" s="89"/>
      <c r="L13" s="89"/>
      <c r="M13" s="89"/>
      <c r="N13" s="89"/>
      <c r="O13" s="89"/>
      <c r="P13" s="89"/>
      <c r="Q13" s="89"/>
      <c r="R13" s="89"/>
      <c r="S13" s="89"/>
      <c r="T13" s="97"/>
      <c r="U13" s="98"/>
      <c r="V13" s="98"/>
      <c r="W13" s="98"/>
      <c r="X13" s="98"/>
      <c r="Y13" s="98"/>
      <c r="Z13" s="98"/>
      <c r="AA13" s="98"/>
      <c r="AB13" s="89"/>
      <c r="AC13" s="89"/>
      <c r="AD13" s="103"/>
      <c r="AE13" s="72"/>
    </row>
    <row r="14" spans="1:31" ht="15.75" x14ac:dyDescent="0.25">
      <c r="A14" s="74">
        <v>1</v>
      </c>
      <c r="B14" s="75" t="s">
        <v>105</v>
      </c>
      <c r="C14" s="105" t="s">
        <v>175</v>
      </c>
      <c r="D14" s="77">
        <v>230</v>
      </c>
      <c r="E14" s="114" t="s">
        <v>61</v>
      </c>
      <c r="F14" s="77">
        <v>4</v>
      </c>
      <c r="G14" s="77">
        <v>2000</v>
      </c>
      <c r="H14" s="79">
        <v>66.5</v>
      </c>
      <c r="I14" s="79">
        <f>H14-0.5</f>
        <v>66</v>
      </c>
      <c r="J14" s="79">
        <f t="shared" ref="J14:R14" si="0">I14-0.5</f>
        <v>65.5</v>
      </c>
      <c r="K14" s="79">
        <f t="shared" si="0"/>
        <v>65</v>
      </c>
      <c r="L14" s="79">
        <f t="shared" si="0"/>
        <v>64.5</v>
      </c>
      <c r="M14" s="79">
        <f t="shared" si="0"/>
        <v>64</v>
      </c>
      <c r="N14" s="79">
        <f t="shared" si="0"/>
        <v>63.5</v>
      </c>
      <c r="O14" s="79">
        <f t="shared" si="0"/>
        <v>63</v>
      </c>
      <c r="P14" s="79">
        <f t="shared" si="0"/>
        <v>62.5</v>
      </c>
      <c r="Q14" s="79">
        <f t="shared" si="0"/>
        <v>62</v>
      </c>
      <c r="R14" s="79">
        <f t="shared" si="0"/>
        <v>61.5</v>
      </c>
      <c r="S14" s="118"/>
      <c r="T14" s="99">
        <f>$D14*H14</f>
        <v>15295</v>
      </c>
      <c r="U14" s="99">
        <f t="shared" ref="U14:AD20" si="1">$D14*I14</f>
        <v>15180</v>
      </c>
      <c r="V14" s="99">
        <f t="shared" si="1"/>
        <v>15065</v>
      </c>
      <c r="W14" s="99">
        <f t="shared" si="1"/>
        <v>14950</v>
      </c>
      <c r="X14" s="99">
        <f t="shared" si="1"/>
        <v>14835</v>
      </c>
      <c r="Y14" s="99">
        <f t="shared" si="1"/>
        <v>14720</v>
      </c>
      <c r="Z14" s="99">
        <f t="shared" si="1"/>
        <v>14605</v>
      </c>
      <c r="AA14" s="99">
        <f t="shared" si="1"/>
        <v>14490</v>
      </c>
      <c r="AB14" s="99">
        <f t="shared" si="1"/>
        <v>14375</v>
      </c>
      <c r="AC14" s="99">
        <f t="shared" si="1"/>
        <v>14260</v>
      </c>
      <c r="AD14" s="99">
        <f t="shared" si="1"/>
        <v>14145</v>
      </c>
      <c r="AE14" s="104" t="s">
        <v>53</v>
      </c>
    </row>
    <row r="15" spans="1:31" ht="15.75" x14ac:dyDescent="0.25">
      <c r="A15" s="74">
        <v>2</v>
      </c>
      <c r="B15" s="75" t="s">
        <v>105</v>
      </c>
      <c r="C15" s="105" t="s">
        <v>45</v>
      </c>
      <c r="D15" s="77">
        <v>230</v>
      </c>
      <c r="E15" s="114" t="s">
        <v>61</v>
      </c>
      <c r="F15" s="77">
        <v>7</v>
      </c>
      <c r="G15" s="77">
        <v>2000</v>
      </c>
      <c r="H15" s="79">
        <v>50</v>
      </c>
      <c r="I15" s="79">
        <f t="shared" ref="I15:R20" si="2">H15-0.5</f>
        <v>49.5</v>
      </c>
      <c r="J15" s="79">
        <f t="shared" si="2"/>
        <v>49</v>
      </c>
      <c r="K15" s="79">
        <f t="shared" si="2"/>
        <v>48.5</v>
      </c>
      <c r="L15" s="79">
        <f t="shared" si="2"/>
        <v>48</v>
      </c>
      <c r="M15" s="79">
        <f t="shared" si="2"/>
        <v>47.5</v>
      </c>
      <c r="N15" s="79">
        <f t="shared" si="2"/>
        <v>47</v>
      </c>
      <c r="O15" s="79">
        <f t="shared" si="2"/>
        <v>46.5</v>
      </c>
      <c r="P15" s="79">
        <f t="shared" si="2"/>
        <v>46</v>
      </c>
      <c r="Q15" s="79">
        <f t="shared" si="2"/>
        <v>45.5</v>
      </c>
      <c r="R15" s="79">
        <f t="shared" si="2"/>
        <v>45</v>
      </c>
      <c r="S15" s="118"/>
      <c r="T15" s="99">
        <f t="shared" ref="T15:T20" si="3">$D15*H15</f>
        <v>11500</v>
      </c>
      <c r="U15" s="99">
        <f t="shared" si="1"/>
        <v>11385</v>
      </c>
      <c r="V15" s="99">
        <f t="shared" si="1"/>
        <v>11270</v>
      </c>
      <c r="W15" s="99">
        <f t="shared" si="1"/>
        <v>11155</v>
      </c>
      <c r="X15" s="99">
        <f t="shared" si="1"/>
        <v>11040</v>
      </c>
      <c r="Y15" s="99">
        <f t="shared" si="1"/>
        <v>10925</v>
      </c>
      <c r="Z15" s="99">
        <f t="shared" si="1"/>
        <v>10810</v>
      </c>
      <c r="AA15" s="99">
        <f t="shared" si="1"/>
        <v>10695</v>
      </c>
      <c r="AB15" s="99">
        <f t="shared" si="1"/>
        <v>10580</v>
      </c>
      <c r="AC15" s="99">
        <f t="shared" si="1"/>
        <v>10465</v>
      </c>
      <c r="AD15" s="99">
        <f t="shared" si="1"/>
        <v>10350</v>
      </c>
      <c r="AE15" s="104" t="s">
        <v>53</v>
      </c>
    </row>
    <row r="16" spans="1:31" ht="15.75" x14ac:dyDescent="0.25">
      <c r="A16" s="74">
        <v>3</v>
      </c>
      <c r="B16" s="75" t="s">
        <v>105</v>
      </c>
      <c r="C16" s="105" t="s">
        <v>71</v>
      </c>
      <c r="D16" s="77">
        <v>230</v>
      </c>
      <c r="E16" s="114" t="s">
        <v>61</v>
      </c>
      <c r="F16" s="77">
        <v>3</v>
      </c>
      <c r="G16" s="77">
        <v>2000</v>
      </c>
      <c r="H16" s="79">
        <v>50</v>
      </c>
      <c r="I16" s="79">
        <f t="shared" si="2"/>
        <v>49.5</v>
      </c>
      <c r="J16" s="79">
        <f t="shared" si="2"/>
        <v>49</v>
      </c>
      <c r="K16" s="79">
        <f t="shared" si="2"/>
        <v>48.5</v>
      </c>
      <c r="L16" s="79">
        <f t="shared" si="2"/>
        <v>48</v>
      </c>
      <c r="M16" s="79">
        <f t="shared" si="2"/>
        <v>47.5</v>
      </c>
      <c r="N16" s="79">
        <f t="shared" si="2"/>
        <v>47</v>
      </c>
      <c r="O16" s="79">
        <f t="shared" si="2"/>
        <v>46.5</v>
      </c>
      <c r="P16" s="79">
        <f t="shared" si="2"/>
        <v>46</v>
      </c>
      <c r="Q16" s="79">
        <f t="shared" si="2"/>
        <v>45.5</v>
      </c>
      <c r="R16" s="79">
        <f t="shared" si="2"/>
        <v>45</v>
      </c>
      <c r="S16" s="118"/>
      <c r="T16" s="99">
        <f t="shared" si="3"/>
        <v>11500</v>
      </c>
      <c r="U16" s="99">
        <f t="shared" si="1"/>
        <v>11385</v>
      </c>
      <c r="V16" s="99">
        <f t="shared" si="1"/>
        <v>11270</v>
      </c>
      <c r="W16" s="99">
        <f t="shared" si="1"/>
        <v>11155</v>
      </c>
      <c r="X16" s="99">
        <f t="shared" si="1"/>
        <v>11040</v>
      </c>
      <c r="Y16" s="99">
        <f t="shared" si="1"/>
        <v>10925</v>
      </c>
      <c r="Z16" s="99">
        <f t="shared" si="1"/>
        <v>10810</v>
      </c>
      <c r="AA16" s="99">
        <f t="shared" si="1"/>
        <v>10695</v>
      </c>
      <c r="AB16" s="99">
        <f t="shared" si="1"/>
        <v>10580</v>
      </c>
      <c r="AC16" s="99">
        <f t="shared" si="1"/>
        <v>10465</v>
      </c>
      <c r="AD16" s="99">
        <f t="shared" si="1"/>
        <v>10350</v>
      </c>
      <c r="AE16" s="104" t="s">
        <v>53</v>
      </c>
    </row>
    <row r="17" spans="1:31" ht="15.75" x14ac:dyDescent="0.25">
      <c r="A17" s="74">
        <v>4</v>
      </c>
      <c r="B17" s="75" t="s">
        <v>105</v>
      </c>
      <c r="C17" s="105" t="s">
        <v>77</v>
      </c>
      <c r="D17" s="77">
        <v>230</v>
      </c>
      <c r="E17" s="114" t="s">
        <v>61</v>
      </c>
      <c r="F17" s="77">
        <v>4</v>
      </c>
      <c r="G17" s="77">
        <v>3000</v>
      </c>
      <c r="H17" s="79">
        <v>38</v>
      </c>
      <c r="I17" s="79">
        <f t="shared" si="2"/>
        <v>37.5</v>
      </c>
      <c r="J17" s="79">
        <f t="shared" si="2"/>
        <v>37</v>
      </c>
      <c r="K17" s="79">
        <f t="shared" si="2"/>
        <v>36.5</v>
      </c>
      <c r="L17" s="79">
        <f t="shared" si="2"/>
        <v>36</v>
      </c>
      <c r="M17" s="79">
        <f t="shared" si="2"/>
        <v>35.5</v>
      </c>
      <c r="N17" s="79">
        <f t="shared" si="2"/>
        <v>35</v>
      </c>
      <c r="O17" s="79">
        <f t="shared" si="2"/>
        <v>34.5</v>
      </c>
      <c r="P17" s="79">
        <f t="shared" si="2"/>
        <v>34</v>
      </c>
      <c r="Q17" s="79">
        <f t="shared" si="2"/>
        <v>33.5</v>
      </c>
      <c r="R17" s="79">
        <f t="shared" si="2"/>
        <v>33</v>
      </c>
      <c r="S17" s="118"/>
      <c r="T17" s="99">
        <f t="shared" si="3"/>
        <v>8740</v>
      </c>
      <c r="U17" s="99">
        <f t="shared" si="1"/>
        <v>8625</v>
      </c>
      <c r="V17" s="99">
        <f t="shared" si="1"/>
        <v>8510</v>
      </c>
      <c r="W17" s="99">
        <f t="shared" si="1"/>
        <v>8395</v>
      </c>
      <c r="X17" s="99">
        <f t="shared" si="1"/>
        <v>8280</v>
      </c>
      <c r="Y17" s="99">
        <f t="shared" si="1"/>
        <v>8165</v>
      </c>
      <c r="Z17" s="99">
        <f t="shared" si="1"/>
        <v>8050</v>
      </c>
      <c r="AA17" s="99">
        <f t="shared" si="1"/>
        <v>7935</v>
      </c>
      <c r="AB17" s="99">
        <f t="shared" si="1"/>
        <v>7820</v>
      </c>
      <c r="AC17" s="99">
        <f t="shared" si="1"/>
        <v>7705</v>
      </c>
      <c r="AD17" s="99">
        <f t="shared" si="1"/>
        <v>7590</v>
      </c>
      <c r="AE17" s="104" t="s">
        <v>53</v>
      </c>
    </row>
    <row r="18" spans="1:31" ht="15.75" x14ac:dyDescent="0.25">
      <c r="A18" s="74">
        <v>5</v>
      </c>
      <c r="B18" s="75" t="s">
        <v>105</v>
      </c>
      <c r="C18" s="105" t="s">
        <v>89</v>
      </c>
      <c r="D18" s="77">
        <v>230</v>
      </c>
      <c r="E18" s="114" t="s">
        <v>61</v>
      </c>
      <c r="F18" s="77">
        <v>6</v>
      </c>
      <c r="G18" s="77">
        <v>9000</v>
      </c>
      <c r="H18" s="79">
        <v>76</v>
      </c>
      <c r="I18" s="79">
        <f t="shared" si="2"/>
        <v>75.5</v>
      </c>
      <c r="J18" s="79">
        <f t="shared" si="2"/>
        <v>75</v>
      </c>
      <c r="K18" s="79">
        <f t="shared" si="2"/>
        <v>74.5</v>
      </c>
      <c r="L18" s="79">
        <f t="shared" si="2"/>
        <v>74</v>
      </c>
      <c r="M18" s="79">
        <f t="shared" si="2"/>
        <v>73.5</v>
      </c>
      <c r="N18" s="79">
        <f t="shared" si="2"/>
        <v>73</v>
      </c>
      <c r="O18" s="79">
        <f t="shared" si="2"/>
        <v>72.5</v>
      </c>
      <c r="P18" s="79">
        <f t="shared" si="2"/>
        <v>72</v>
      </c>
      <c r="Q18" s="79">
        <f t="shared" si="2"/>
        <v>71.5</v>
      </c>
      <c r="R18" s="79">
        <f t="shared" si="2"/>
        <v>71</v>
      </c>
      <c r="S18" s="118"/>
      <c r="T18" s="99">
        <f t="shared" si="3"/>
        <v>17480</v>
      </c>
      <c r="U18" s="99">
        <f t="shared" si="1"/>
        <v>17365</v>
      </c>
      <c r="V18" s="99">
        <f t="shared" si="1"/>
        <v>17250</v>
      </c>
      <c r="W18" s="99">
        <f t="shared" si="1"/>
        <v>17135</v>
      </c>
      <c r="X18" s="99">
        <f t="shared" si="1"/>
        <v>17020</v>
      </c>
      <c r="Y18" s="99">
        <f t="shared" si="1"/>
        <v>16905</v>
      </c>
      <c r="Z18" s="99">
        <f t="shared" si="1"/>
        <v>16790</v>
      </c>
      <c r="AA18" s="99">
        <f t="shared" si="1"/>
        <v>16675</v>
      </c>
      <c r="AB18" s="99">
        <f t="shared" si="1"/>
        <v>16560</v>
      </c>
      <c r="AC18" s="99">
        <f t="shared" si="1"/>
        <v>16445</v>
      </c>
      <c r="AD18" s="99">
        <f t="shared" si="1"/>
        <v>16330</v>
      </c>
      <c r="AE18" s="104" t="s">
        <v>53</v>
      </c>
    </row>
    <row r="19" spans="1:31" ht="15.75" x14ac:dyDescent="0.25">
      <c r="A19" s="74">
        <v>6</v>
      </c>
      <c r="B19" s="75" t="s">
        <v>105</v>
      </c>
      <c r="C19" s="105" t="s">
        <v>92</v>
      </c>
      <c r="D19" s="77">
        <v>230</v>
      </c>
      <c r="E19" s="114" t="s">
        <v>61</v>
      </c>
      <c r="F19" s="77">
        <v>3</v>
      </c>
      <c r="G19" s="77">
        <v>2000</v>
      </c>
      <c r="H19" s="79">
        <v>50</v>
      </c>
      <c r="I19" s="79">
        <f t="shared" si="2"/>
        <v>49.5</v>
      </c>
      <c r="J19" s="79">
        <f t="shared" si="2"/>
        <v>49</v>
      </c>
      <c r="K19" s="79">
        <f t="shared" si="2"/>
        <v>48.5</v>
      </c>
      <c r="L19" s="79">
        <f t="shared" si="2"/>
        <v>48</v>
      </c>
      <c r="M19" s="79">
        <f t="shared" si="2"/>
        <v>47.5</v>
      </c>
      <c r="N19" s="79">
        <f t="shared" si="2"/>
        <v>47</v>
      </c>
      <c r="O19" s="79">
        <f t="shared" si="2"/>
        <v>46.5</v>
      </c>
      <c r="P19" s="79">
        <f t="shared" si="2"/>
        <v>46</v>
      </c>
      <c r="Q19" s="79">
        <f t="shared" si="2"/>
        <v>45.5</v>
      </c>
      <c r="R19" s="79">
        <f t="shared" si="2"/>
        <v>45</v>
      </c>
      <c r="S19" s="118"/>
      <c r="T19" s="99">
        <f t="shared" si="3"/>
        <v>11500</v>
      </c>
      <c r="U19" s="99">
        <f t="shared" si="1"/>
        <v>11385</v>
      </c>
      <c r="V19" s="99">
        <f t="shared" si="1"/>
        <v>11270</v>
      </c>
      <c r="W19" s="99">
        <f t="shared" si="1"/>
        <v>11155</v>
      </c>
      <c r="X19" s="99">
        <f t="shared" si="1"/>
        <v>11040</v>
      </c>
      <c r="Y19" s="99">
        <f t="shared" si="1"/>
        <v>10925</v>
      </c>
      <c r="Z19" s="99">
        <f t="shared" si="1"/>
        <v>10810</v>
      </c>
      <c r="AA19" s="99">
        <f t="shared" si="1"/>
        <v>10695</v>
      </c>
      <c r="AB19" s="99">
        <f t="shared" si="1"/>
        <v>10580</v>
      </c>
      <c r="AC19" s="99">
        <f t="shared" si="1"/>
        <v>10465</v>
      </c>
      <c r="AD19" s="99">
        <f t="shared" si="1"/>
        <v>10350</v>
      </c>
      <c r="AE19" s="104" t="s">
        <v>53</v>
      </c>
    </row>
    <row r="20" spans="1:31" ht="15.75" x14ac:dyDescent="0.25">
      <c r="A20" s="74">
        <v>7</v>
      </c>
      <c r="B20" s="75" t="s">
        <v>105</v>
      </c>
      <c r="C20" s="105" t="s">
        <v>107</v>
      </c>
      <c r="D20" s="77">
        <v>230</v>
      </c>
      <c r="E20" s="114" t="s">
        <v>61</v>
      </c>
      <c r="F20" s="77">
        <v>6</v>
      </c>
      <c r="G20" s="77">
        <v>2000</v>
      </c>
      <c r="H20" s="79">
        <v>74.5</v>
      </c>
      <c r="I20" s="79">
        <f t="shared" si="2"/>
        <v>74</v>
      </c>
      <c r="J20" s="79">
        <f t="shared" si="2"/>
        <v>73.5</v>
      </c>
      <c r="K20" s="79">
        <f t="shared" si="2"/>
        <v>73</v>
      </c>
      <c r="L20" s="79">
        <f t="shared" si="2"/>
        <v>72.5</v>
      </c>
      <c r="M20" s="79">
        <f t="shared" si="2"/>
        <v>72</v>
      </c>
      <c r="N20" s="79">
        <f t="shared" si="2"/>
        <v>71.5</v>
      </c>
      <c r="O20" s="79">
        <f t="shared" si="2"/>
        <v>71</v>
      </c>
      <c r="P20" s="79">
        <f t="shared" si="2"/>
        <v>70.5</v>
      </c>
      <c r="Q20" s="79">
        <f t="shared" si="2"/>
        <v>70</v>
      </c>
      <c r="R20" s="79">
        <f t="shared" si="2"/>
        <v>69.5</v>
      </c>
      <c r="S20" s="118"/>
      <c r="T20" s="99">
        <f t="shared" si="3"/>
        <v>17135</v>
      </c>
      <c r="U20" s="99">
        <f t="shared" si="1"/>
        <v>17020</v>
      </c>
      <c r="V20" s="99">
        <f t="shared" si="1"/>
        <v>16905</v>
      </c>
      <c r="W20" s="99">
        <f t="shared" si="1"/>
        <v>16790</v>
      </c>
      <c r="X20" s="99">
        <f t="shared" si="1"/>
        <v>16675</v>
      </c>
      <c r="Y20" s="99">
        <f t="shared" si="1"/>
        <v>16560</v>
      </c>
      <c r="Z20" s="99">
        <f t="shared" si="1"/>
        <v>16445</v>
      </c>
      <c r="AA20" s="99">
        <f t="shared" si="1"/>
        <v>16330</v>
      </c>
      <c r="AB20" s="99">
        <f t="shared" si="1"/>
        <v>16215</v>
      </c>
      <c r="AC20" s="99">
        <f t="shared" si="1"/>
        <v>16100</v>
      </c>
      <c r="AD20" s="99">
        <f t="shared" si="1"/>
        <v>15985</v>
      </c>
      <c r="AE20" s="104" t="s">
        <v>53</v>
      </c>
    </row>
    <row r="21" spans="1:31" x14ac:dyDescent="0.25">
      <c r="I21" s="90"/>
      <c r="J21" s="90"/>
      <c r="K21" s="90"/>
      <c r="L21" s="90"/>
      <c r="M21" s="90"/>
      <c r="N21" s="90"/>
      <c r="O21" s="90"/>
      <c r="P21" s="90"/>
      <c r="Q21" s="90"/>
      <c r="R21" s="90"/>
      <c r="U21" s="100"/>
      <c r="V21" s="100"/>
      <c r="W21" s="100"/>
      <c r="X21" s="100"/>
      <c r="Y21" s="100"/>
      <c r="Z21" s="100"/>
      <c r="AA21" s="100"/>
      <c r="AB21" s="100"/>
      <c r="AC21" s="100"/>
      <c r="AD21" s="100"/>
    </row>
    <row r="22" spans="1:31" x14ac:dyDescent="0.25">
      <c r="I22" s="90"/>
      <c r="J22" s="90"/>
      <c r="K22" s="90"/>
      <c r="L22" s="90"/>
      <c r="M22" s="90"/>
      <c r="N22" s="90"/>
      <c r="O22" s="90"/>
      <c r="P22" s="90"/>
      <c r="Q22" s="90"/>
      <c r="R22" s="90"/>
      <c r="U22" s="100"/>
      <c r="V22" s="100"/>
      <c r="W22" s="100"/>
      <c r="X22" s="100"/>
      <c r="Y22" s="100"/>
      <c r="Z22" s="100"/>
      <c r="AA22" s="100"/>
      <c r="AB22" s="100"/>
      <c r="AC22" s="100"/>
      <c r="AD22" s="100"/>
    </row>
    <row r="23" spans="1:31" x14ac:dyDescent="0.25">
      <c r="I23" s="90"/>
      <c r="J23" s="90"/>
      <c r="K23" s="90"/>
      <c r="L23" s="90"/>
      <c r="M23" s="90"/>
      <c r="N23" s="90"/>
      <c r="O23" s="90"/>
      <c r="P23" s="90"/>
      <c r="Q23" s="90"/>
      <c r="R23" s="90"/>
      <c r="U23" s="100"/>
      <c r="V23" s="100"/>
      <c r="W23" s="100"/>
      <c r="X23" s="100"/>
      <c r="Y23" s="100"/>
      <c r="Z23" s="100"/>
      <c r="AA23" s="100"/>
      <c r="AB23" s="100"/>
      <c r="AC23" s="100"/>
      <c r="AD23" s="100"/>
    </row>
    <row r="24" spans="1:31" x14ac:dyDescent="0.25">
      <c r="A24" s="80">
        <v>1</v>
      </c>
      <c r="B24" s="261" t="s">
        <v>112</v>
      </c>
      <c r="C24" s="261"/>
      <c r="D24" s="261"/>
      <c r="E24" s="261"/>
      <c r="F24" s="81"/>
      <c r="G24" s="81"/>
      <c r="H24" s="81"/>
      <c r="I24" s="81"/>
      <c r="J24" s="81"/>
      <c r="K24" s="81"/>
      <c r="L24" s="81"/>
      <c r="M24" s="262"/>
      <c r="N24" s="262"/>
      <c r="O24" s="262"/>
      <c r="P24" s="262"/>
      <c r="Q24" s="262"/>
    </row>
    <row r="25" spans="1:31" x14ac:dyDescent="0.25">
      <c r="A25" s="80">
        <v>2</v>
      </c>
      <c r="B25" s="261" t="s">
        <v>113</v>
      </c>
      <c r="C25" s="261"/>
      <c r="D25" s="261"/>
      <c r="E25" s="261"/>
      <c r="F25" s="261"/>
      <c r="G25" s="261"/>
      <c r="H25" s="261"/>
      <c r="I25" s="261"/>
      <c r="J25" s="261"/>
      <c r="K25" s="261"/>
      <c r="L25" s="261"/>
      <c r="M25" s="262"/>
      <c r="N25" s="262"/>
      <c r="O25" s="262"/>
      <c r="P25" s="262"/>
      <c r="Q25" s="262"/>
    </row>
    <row r="26" spans="1:31" x14ac:dyDescent="0.25">
      <c r="A26" s="80">
        <v>3</v>
      </c>
      <c r="B26" s="261" t="s">
        <v>114</v>
      </c>
      <c r="C26" s="261"/>
      <c r="D26" s="261"/>
      <c r="E26" s="261"/>
      <c r="F26" s="261"/>
      <c r="G26" s="261"/>
      <c r="H26" s="81"/>
      <c r="I26" s="81"/>
      <c r="J26" s="81"/>
      <c r="K26" s="81"/>
      <c r="L26" s="81"/>
      <c r="M26" s="262"/>
      <c r="N26" s="262"/>
      <c r="O26" s="262"/>
      <c r="P26" s="262"/>
      <c r="Q26" s="262"/>
    </row>
    <row r="27" spans="1:31" x14ac:dyDescent="0.25">
      <c r="A27" s="80">
        <v>4</v>
      </c>
      <c r="B27" s="261" t="s">
        <v>115</v>
      </c>
      <c r="C27" s="261"/>
      <c r="D27" s="261"/>
      <c r="E27" s="261"/>
      <c r="F27" s="261"/>
      <c r="G27" s="261"/>
      <c r="H27" s="261"/>
      <c r="I27" s="261"/>
      <c r="J27" s="261"/>
      <c r="K27" s="81"/>
      <c r="L27" s="81"/>
      <c r="M27" s="262"/>
      <c r="N27" s="262"/>
      <c r="O27" s="262"/>
      <c r="P27" s="262"/>
      <c r="Q27" s="262"/>
    </row>
    <row r="28" spans="1:31" x14ac:dyDescent="0.25">
      <c r="A28" s="80">
        <v>5</v>
      </c>
      <c r="B28" s="261" t="s">
        <v>116</v>
      </c>
      <c r="C28" s="261"/>
      <c r="D28" s="261"/>
      <c r="E28" s="261"/>
      <c r="F28" s="261"/>
      <c r="G28" s="261"/>
      <c r="H28" s="261"/>
      <c r="I28" s="261"/>
      <c r="J28" s="81"/>
      <c r="K28" s="81"/>
      <c r="L28" s="81"/>
      <c r="M28" s="262"/>
      <c r="N28" s="262"/>
      <c r="O28" s="262"/>
      <c r="P28" s="262"/>
      <c r="Q28" s="262"/>
    </row>
    <row r="29" spans="1:31" x14ac:dyDescent="0.25">
      <c r="A29" s="81"/>
      <c r="B29" s="81"/>
      <c r="C29" s="81"/>
      <c r="D29" s="81"/>
      <c r="E29" s="81"/>
      <c r="F29" s="81"/>
      <c r="G29" s="81"/>
      <c r="H29" s="81"/>
      <c r="I29" s="81"/>
      <c r="J29" s="81"/>
      <c r="K29" s="81"/>
      <c r="L29" s="81"/>
      <c r="M29" s="262"/>
      <c r="N29" s="262"/>
      <c r="O29" s="262"/>
      <c r="P29" s="262"/>
      <c r="Q29" s="262"/>
    </row>
    <row r="30" spans="1:31" s="64" customFormat="1" ht="12.75" x14ac:dyDescent="0.2">
      <c r="A30" s="66">
        <v>6</v>
      </c>
      <c r="B30" s="50" t="s">
        <v>117</v>
      </c>
      <c r="C30" s="68"/>
      <c r="D30" s="68"/>
      <c r="E30" s="68"/>
      <c r="F30" s="68"/>
      <c r="G30" s="68"/>
      <c r="H30" s="68"/>
      <c r="I30" s="68"/>
      <c r="J30" s="68"/>
      <c r="K30" s="68"/>
      <c r="L30" s="68"/>
      <c r="M30" s="68"/>
      <c r="N30" s="68"/>
      <c r="O30" s="68"/>
      <c r="P30" s="68"/>
    </row>
    <row r="31" spans="1:31" s="64" customFormat="1" ht="12.75" x14ac:dyDescent="0.2">
      <c r="A31" s="68"/>
      <c r="B31" s="68" t="s">
        <v>118</v>
      </c>
      <c r="C31" s="68"/>
      <c r="D31" s="68"/>
      <c r="E31" s="68"/>
      <c r="F31" s="68"/>
      <c r="G31" s="68"/>
      <c r="H31" s="68"/>
      <c r="I31" s="68"/>
      <c r="J31" s="68"/>
      <c r="K31" s="68"/>
      <c r="L31" s="68"/>
      <c r="M31" s="68"/>
      <c r="N31" s="68"/>
      <c r="O31" s="68"/>
      <c r="P31" s="68"/>
    </row>
    <row r="32" spans="1:31" s="64" customFormat="1" ht="12.75" x14ac:dyDescent="0.2">
      <c r="A32" s="82"/>
      <c r="B32" s="68" t="s">
        <v>119</v>
      </c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68"/>
      <c r="O32" s="68"/>
      <c r="P32" s="68"/>
    </row>
    <row r="33" spans="1:17" s="64" customFormat="1" ht="12.75" x14ac:dyDescent="0.2">
      <c r="A33" s="68"/>
      <c r="B33" s="67" t="s">
        <v>120</v>
      </c>
      <c r="C33" s="68"/>
      <c r="D33" s="68"/>
      <c r="E33" s="68"/>
      <c r="F33" s="68"/>
      <c r="G33" s="68"/>
      <c r="H33" s="68"/>
      <c r="I33" s="68"/>
      <c r="J33" s="68"/>
      <c r="K33" s="68"/>
      <c r="L33" s="68"/>
      <c r="M33" s="68"/>
      <c r="N33" s="68"/>
      <c r="O33" s="68"/>
      <c r="P33" s="68"/>
    </row>
    <row r="34" spans="1:17" x14ac:dyDescent="0.25">
      <c r="A34" s="81"/>
      <c r="B34" s="81"/>
      <c r="C34" s="81"/>
      <c r="D34" s="81"/>
      <c r="E34" s="81"/>
      <c r="F34" s="81"/>
      <c r="G34" s="81"/>
      <c r="H34" s="81"/>
      <c r="I34" s="81"/>
      <c r="J34" s="81"/>
      <c r="K34" s="81"/>
      <c r="L34" s="81"/>
      <c r="M34" s="92"/>
      <c r="N34" s="92"/>
      <c r="O34" s="92"/>
      <c r="P34" s="92"/>
      <c r="Q34" s="92"/>
    </row>
    <row r="35" spans="1:17" x14ac:dyDescent="0.25">
      <c r="A35" s="80">
        <v>7</v>
      </c>
      <c r="B35" s="263" t="s">
        <v>170</v>
      </c>
      <c r="C35" s="263"/>
      <c r="D35" s="263"/>
      <c r="E35" s="263"/>
      <c r="F35" s="81"/>
      <c r="G35" s="81"/>
      <c r="H35" s="81"/>
      <c r="I35" s="81"/>
      <c r="J35" s="81"/>
      <c r="K35" s="81"/>
      <c r="L35" s="81"/>
      <c r="M35" s="262"/>
      <c r="N35" s="262"/>
      <c r="O35" s="262"/>
      <c r="P35" s="262"/>
      <c r="Q35" s="262"/>
    </row>
    <row r="36" spans="1:17" x14ac:dyDescent="0.25">
      <c r="A36" s="83" t="s">
        <v>110</v>
      </c>
      <c r="B36" s="261" t="s">
        <v>122</v>
      </c>
      <c r="C36" s="261"/>
      <c r="D36" s="261"/>
      <c r="E36" s="261"/>
      <c r="F36" s="261"/>
      <c r="G36" s="261"/>
      <c r="H36" s="261"/>
      <c r="I36" s="261"/>
      <c r="J36" s="261"/>
      <c r="K36" s="261"/>
      <c r="L36" s="261"/>
      <c r="M36" s="261"/>
      <c r="N36" s="261"/>
      <c r="O36" s="262"/>
      <c r="P36" s="262"/>
      <c r="Q36" s="262"/>
    </row>
    <row r="37" spans="1:17" x14ac:dyDescent="0.25">
      <c r="A37" s="81"/>
      <c r="B37" s="81"/>
      <c r="C37" s="81"/>
      <c r="D37" s="81"/>
      <c r="E37" s="81"/>
      <c r="F37" s="81"/>
      <c r="G37" s="81"/>
      <c r="H37" s="81"/>
      <c r="I37" s="81"/>
      <c r="J37" s="81"/>
      <c r="K37" s="81"/>
      <c r="L37" s="81"/>
      <c r="M37" s="262"/>
      <c r="N37" s="262"/>
      <c r="O37" s="262"/>
      <c r="P37" s="262"/>
      <c r="Q37" s="262"/>
    </row>
    <row r="38" spans="1:17" x14ac:dyDescent="0.25">
      <c r="A38" s="80">
        <v>8</v>
      </c>
      <c r="B38" s="263" t="s">
        <v>171</v>
      </c>
      <c r="C38" s="263"/>
      <c r="D38" s="263"/>
      <c r="E38" s="263"/>
      <c r="F38" s="81"/>
      <c r="G38" s="81"/>
      <c r="H38" s="81"/>
      <c r="I38" s="81"/>
      <c r="J38" s="81"/>
      <c r="K38" s="81"/>
      <c r="L38" s="81"/>
      <c r="M38" s="262"/>
      <c r="N38" s="262"/>
      <c r="O38" s="262"/>
      <c r="P38" s="262"/>
      <c r="Q38" s="262"/>
    </row>
    <row r="39" spans="1:17" x14ac:dyDescent="0.25">
      <c r="A39" s="83" t="s">
        <v>110</v>
      </c>
      <c r="B39" s="261" t="s">
        <v>124</v>
      </c>
      <c r="C39" s="261"/>
      <c r="D39" s="261"/>
      <c r="E39" s="261"/>
      <c r="F39" s="261"/>
      <c r="G39" s="261"/>
      <c r="H39" s="261"/>
      <c r="I39" s="261"/>
      <c r="J39" s="261"/>
      <c r="K39" s="261"/>
      <c r="L39" s="261"/>
      <c r="M39" s="261"/>
      <c r="N39" s="261"/>
      <c r="O39" s="262"/>
      <c r="P39" s="262"/>
      <c r="Q39" s="262"/>
    </row>
    <row r="40" spans="1:17" x14ac:dyDescent="0.25">
      <c r="A40" s="81"/>
      <c r="B40" s="81"/>
      <c r="C40" s="81"/>
      <c r="D40" s="81"/>
      <c r="E40" s="81"/>
      <c r="F40" s="81"/>
      <c r="G40" s="81"/>
      <c r="H40" s="81"/>
      <c r="I40" s="81"/>
      <c r="J40" s="81"/>
      <c r="K40" s="81"/>
      <c r="L40" s="81"/>
      <c r="M40" s="262"/>
      <c r="N40" s="262"/>
      <c r="O40" s="262"/>
      <c r="P40" s="262"/>
      <c r="Q40" s="262"/>
    </row>
    <row r="41" spans="1:17" x14ac:dyDescent="0.25">
      <c r="A41" s="80">
        <v>9</v>
      </c>
      <c r="B41" s="263" t="s">
        <v>123</v>
      </c>
      <c r="C41" s="263"/>
      <c r="D41" s="263"/>
      <c r="E41" s="263"/>
      <c r="F41" s="81"/>
      <c r="G41" s="81"/>
      <c r="H41" s="81"/>
      <c r="I41" s="81"/>
      <c r="J41" s="81"/>
      <c r="K41" s="81"/>
      <c r="L41" s="81"/>
      <c r="M41" s="262"/>
      <c r="N41" s="262"/>
      <c r="O41" s="262"/>
      <c r="P41" s="262"/>
      <c r="Q41" s="262"/>
    </row>
    <row r="42" spans="1:17" x14ac:dyDescent="0.25">
      <c r="A42" s="83" t="s">
        <v>110</v>
      </c>
      <c r="B42" s="261" t="s">
        <v>126</v>
      </c>
      <c r="C42" s="261"/>
      <c r="D42" s="261"/>
      <c r="E42" s="261"/>
      <c r="F42" s="261"/>
      <c r="G42" s="261"/>
      <c r="H42" s="261"/>
      <c r="I42" s="261"/>
      <c r="J42" s="261"/>
      <c r="K42" s="261"/>
      <c r="L42" s="261"/>
      <c r="M42" s="261"/>
      <c r="N42" s="261"/>
      <c r="O42" s="262"/>
      <c r="P42" s="262"/>
      <c r="Q42" s="262"/>
    </row>
    <row r="43" spans="1:17" x14ac:dyDescent="0.25">
      <c r="A43" s="81"/>
      <c r="B43" s="81"/>
      <c r="C43" s="81"/>
      <c r="D43" s="81"/>
      <c r="E43" s="81"/>
      <c r="F43" s="81"/>
      <c r="G43" s="81"/>
      <c r="H43" s="81"/>
      <c r="I43" s="81"/>
      <c r="J43" s="81"/>
      <c r="K43" s="81"/>
      <c r="L43" s="81"/>
      <c r="M43" s="262"/>
      <c r="N43" s="262"/>
      <c r="O43" s="262"/>
      <c r="P43" s="262"/>
      <c r="Q43" s="262"/>
    </row>
    <row r="44" spans="1:17" s="64" customFormat="1" ht="12.75" x14ac:dyDescent="0.2">
      <c r="A44" s="66">
        <v>10</v>
      </c>
      <c r="B44" s="50" t="s">
        <v>127</v>
      </c>
      <c r="C44" s="67"/>
      <c r="D44" s="68"/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68"/>
    </row>
    <row r="45" spans="1:17" s="64" customFormat="1" ht="12.75" x14ac:dyDescent="0.2">
      <c r="A45" s="82" t="s">
        <v>110</v>
      </c>
      <c r="B45" s="67" t="s">
        <v>128</v>
      </c>
      <c r="C45" s="67"/>
      <c r="D45" s="68"/>
      <c r="E45" s="68"/>
      <c r="F45" s="68"/>
      <c r="G45" s="68"/>
      <c r="H45" s="68"/>
      <c r="I45" s="68"/>
      <c r="J45" s="68"/>
      <c r="K45" s="68"/>
      <c r="L45" s="68"/>
      <c r="M45" s="68"/>
      <c r="N45" s="68"/>
      <c r="O45" s="68"/>
    </row>
    <row r="46" spans="1:17" s="64" customFormat="1" ht="12.75" x14ac:dyDescent="0.2">
      <c r="A46" s="82"/>
      <c r="B46" s="67" t="s">
        <v>129</v>
      </c>
      <c r="C46" s="67"/>
      <c r="D46" s="68"/>
      <c r="E46" s="68"/>
      <c r="F46" s="68"/>
      <c r="G46" s="68"/>
      <c r="H46" s="68"/>
      <c r="I46" s="68"/>
      <c r="J46" s="68"/>
      <c r="K46" s="68"/>
      <c r="L46" s="68"/>
      <c r="M46" s="68"/>
      <c r="N46" s="68"/>
      <c r="O46" s="68"/>
    </row>
    <row r="47" spans="1:17" s="64" customFormat="1" ht="12.75" x14ac:dyDescent="0.2">
      <c r="A47" s="82" t="s">
        <v>110</v>
      </c>
      <c r="B47" s="67" t="s">
        <v>130</v>
      </c>
      <c r="C47" s="67"/>
      <c r="D47" s="68"/>
      <c r="E47" s="68"/>
      <c r="F47" s="68"/>
      <c r="G47" s="68"/>
      <c r="H47" s="68"/>
      <c r="I47" s="68"/>
      <c r="J47" s="68"/>
      <c r="K47" s="68"/>
      <c r="L47" s="68"/>
      <c r="M47" s="68"/>
      <c r="N47" s="68"/>
      <c r="O47" s="68"/>
    </row>
    <row r="48" spans="1:17" s="64" customFormat="1" ht="12.75" x14ac:dyDescent="0.2">
      <c r="A48" s="82"/>
      <c r="B48" s="67" t="s">
        <v>131</v>
      </c>
      <c r="C48" s="67"/>
      <c r="D48" s="68"/>
      <c r="E48" s="68"/>
      <c r="F48" s="68"/>
      <c r="G48" s="68"/>
      <c r="H48" s="68"/>
      <c r="I48" s="68"/>
      <c r="J48" s="68"/>
      <c r="K48" s="68"/>
      <c r="L48" s="68"/>
      <c r="M48" s="68"/>
      <c r="N48" s="68"/>
      <c r="O48" s="68"/>
    </row>
    <row r="49" spans="1:17" s="64" customFormat="1" ht="12.75" x14ac:dyDescent="0.2">
      <c r="A49" s="82"/>
      <c r="B49" s="67" t="s">
        <v>132</v>
      </c>
      <c r="C49" s="67"/>
      <c r="D49" s="68"/>
      <c r="E49" s="68"/>
      <c r="F49" s="68"/>
      <c r="G49" s="68"/>
      <c r="H49" s="68"/>
      <c r="I49" s="68"/>
      <c r="J49" s="68"/>
      <c r="K49" s="68"/>
      <c r="L49" s="68"/>
      <c r="M49" s="68"/>
      <c r="N49" s="68"/>
      <c r="O49" s="68"/>
    </row>
    <row r="50" spans="1:17" s="64" customFormat="1" ht="12.75" x14ac:dyDescent="0.2">
      <c r="A50" s="82" t="s">
        <v>110</v>
      </c>
      <c r="B50" s="68" t="s">
        <v>133</v>
      </c>
      <c r="C50" s="84"/>
      <c r="D50" s="84"/>
      <c r="E50" s="84"/>
      <c r="F50" s="84"/>
      <c r="G50" s="84"/>
      <c r="H50" s="84"/>
      <c r="I50" s="84"/>
      <c r="J50" s="84"/>
      <c r="K50" s="84"/>
      <c r="L50" s="84"/>
      <c r="M50" s="84"/>
      <c r="N50" s="84"/>
      <c r="O50" s="84"/>
    </row>
    <row r="51" spans="1:17" s="64" customFormat="1" ht="12.75" x14ac:dyDescent="0.2">
      <c r="A51" s="66"/>
      <c r="B51" s="67" t="s">
        <v>129</v>
      </c>
      <c r="C51" s="85"/>
      <c r="D51" s="85"/>
      <c r="E51" s="85"/>
      <c r="F51" s="85"/>
      <c r="G51" s="85"/>
      <c r="H51" s="85"/>
      <c r="I51" s="85"/>
      <c r="J51" s="85"/>
      <c r="K51" s="85"/>
      <c r="L51" s="85"/>
      <c r="M51" s="85"/>
      <c r="N51" s="85"/>
      <c r="O51" s="85"/>
    </row>
    <row r="52" spans="1:17" s="65" customFormat="1" ht="12.75" x14ac:dyDescent="0.2">
      <c r="A52" s="81"/>
      <c r="B52" s="81"/>
      <c r="C52" s="81"/>
      <c r="D52" s="81"/>
      <c r="E52" s="81"/>
      <c r="F52" s="81"/>
      <c r="G52" s="81"/>
      <c r="H52" s="81"/>
      <c r="I52" s="81"/>
      <c r="J52" s="81"/>
      <c r="K52" s="81"/>
      <c r="L52" s="81"/>
      <c r="M52" s="262"/>
      <c r="N52" s="262"/>
      <c r="O52" s="262"/>
      <c r="P52" s="262"/>
      <c r="Q52" s="262"/>
    </row>
    <row r="53" spans="1:17" x14ac:dyDescent="0.25">
      <c r="A53" s="80">
        <v>11</v>
      </c>
      <c r="B53" s="263" t="s">
        <v>134</v>
      </c>
      <c r="C53" s="263"/>
      <c r="D53" s="81"/>
      <c r="E53" s="81"/>
      <c r="F53" s="81"/>
      <c r="G53" s="81"/>
      <c r="H53" s="81"/>
      <c r="I53" s="81"/>
      <c r="J53" s="81"/>
      <c r="K53" s="81"/>
      <c r="L53" s="81"/>
      <c r="M53" s="262"/>
      <c r="N53" s="262"/>
      <c r="O53" s="262"/>
      <c r="P53" s="262"/>
      <c r="Q53" s="262"/>
    </row>
    <row r="54" spans="1:17" x14ac:dyDescent="0.25">
      <c r="A54" s="81"/>
      <c r="B54" s="261" t="s">
        <v>135</v>
      </c>
      <c r="C54" s="261"/>
      <c r="D54" s="261"/>
      <c r="E54" s="261"/>
      <c r="F54" s="261"/>
      <c r="G54" s="261"/>
      <c r="H54" s="261"/>
      <c r="I54" s="261"/>
      <c r="J54" s="261"/>
      <c r="K54" s="261"/>
      <c r="L54" s="261"/>
      <c r="M54" s="261"/>
      <c r="N54" s="262"/>
      <c r="O54" s="262"/>
      <c r="P54" s="262"/>
      <c r="Q54" s="262"/>
    </row>
    <row r="55" spans="1:17" x14ac:dyDescent="0.25">
      <c r="A55" s="81"/>
      <c r="B55" s="261" t="s">
        <v>136</v>
      </c>
      <c r="C55" s="261"/>
      <c r="D55" s="261"/>
      <c r="E55" s="261"/>
      <c r="F55" s="261"/>
      <c r="G55" s="261"/>
      <c r="H55" s="261"/>
      <c r="I55" s="261"/>
      <c r="J55" s="261"/>
      <c r="K55" s="261"/>
      <c r="L55" s="261"/>
      <c r="M55" s="261"/>
      <c r="N55" s="261"/>
      <c r="O55" s="262"/>
      <c r="P55" s="262"/>
      <c r="Q55" s="262"/>
    </row>
    <row r="56" spans="1:17" x14ac:dyDescent="0.25">
      <c r="A56" s="81"/>
      <c r="B56" s="81"/>
      <c r="C56" s="81"/>
      <c r="D56" s="81"/>
      <c r="E56" s="81"/>
      <c r="F56" s="81"/>
      <c r="G56" s="81"/>
      <c r="H56" s="81"/>
      <c r="I56" s="81"/>
      <c r="J56" s="81"/>
      <c r="K56" s="81"/>
      <c r="L56" s="81"/>
      <c r="M56" s="262"/>
      <c r="N56" s="262"/>
      <c r="O56" s="262"/>
      <c r="P56" s="262"/>
      <c r="Q56" s="262"/>
    </row>
    <row r="57" spans="1:17" x14ac:dyDescent="0.25">
      <c r="A57" s="80">
        <v>12</v>
      </c>
      <c r="B57" s="263" t="s">
        <v>137</v>
      </c>
      <c r="C57" s="263"/>
      <c r="D57" s="81"/>
      <c r="E57" s="81"/>
      <c r="F57" s="81"/>
      <c r="G57" s="81"/>
      <c r="H57" s="81"/>
      <c r="I57" s="81"/>
      <c r="J57" s="81"/>
      <c r="K57" s="81"/>
      <c r="L57" s="81"/>
      <c r="M57" s="262"/>
      <c r="N57" s="262"/>
      <c r="O57" s="262"/>
      <c r="P57" s="262"/>
      <c r="Q57" s="262"/>
    </row>
    <row r="58" spans="1:17" x14ac:dyDescent="0.25">
      <c r="A58" s="81"/>
      <c r="B58" s="261" t="s">
        <v>138</v>
      </c>
      <c r="C58" s="261"/>
      <c r="D58" s="261"/>
      <c r="E58" s="261"/>
      <c r="F58" s="261"/>
      <c r="G58" s="261"/>
      <c r="H58" s="261"/>
      <c r="I58" s="261"/>
      <c r="J58" s="261"/>
      <c r="K58" s="261"/>
      <c r="L58" s="261"/>
      <c r="M58" s="261"/>
      <c r="N58" s="261"/>
      <c r="O58" s="261"/>
      <c r="P58" s="262"/>
      <c r="Q58" s="262"/>
    </row>
    <row r="59" spans="1:17" x14ac:dyDescent="0.25">
      <c r="A59" s="81"/>
      <c r="B59" s="261" t="s">
        <v>141</v>
      </c>
      <c r="C59" s="261"/>
      <c r="D59" s="261"/>
      <c r="E59" s="261"/>
      <c r="F59" s="261"/>
      <c r="G59" s="261"/>
      <c r="H59" s="261"/>
      <c r="I59" s="261"/>
      <c r="J59" s="81"/>
      <c r="K59" s="81"/>
      <c r="L59" s="81"/>
      <c r="M59" s="262"/>
      <c r="N59" s="262"/>
      <c r="O59" s="262"/>
      <c r="P59" s="262"/>
      <c r="Q59" s="262"/>
    </row>
    <row r="60" spans="1:17" x14ac:dyDescent="0.25">
      <c r="A60" s="81"/>
      <c r="B60" s="81"/>
      <c r="C60" s="81"/>
      <c r="D60" s="81"/>
      <c r="E60" s="81"/>
      <c r="F60" s="81"/>
      <c r="G60" s="81"/>
      <c r="H60" s="81"/>
      <c r="I60" s="81"/>
      <c r="J60" s="81"/>
      <c r="K60" s="81"/>
      <c r="L60" s="81"/>
      <c r="M60" s="262"/>
      <c r="N60" s="262"/>
      <c r="O60" s="262"/>
      <c r="P60" s="262"/>
      <c r="Q60" s="262"/>
    </row>
    <row r="61" spans="1:17" x14ac:dyDescent="0.25">
      <c r="A61" s="81"/>
      <c r="B61" s="263" t="s">
        <v>142</v>
      </c>
      <c r="C61" s="263"/>
      <c r="D61" s="81"/>
      <c r="E61" s="81"/>
      <c r="F61" s="81"/>
      <c r="G61" s="81"/>
      <c r="H61" s="81"/>
      <c r="I61" s="81"/>
      <c r="J61" s="81"/>
      <c r="K61" s="81"/>
      <c r="L61" s="81"/>
      <c r="M61" s="262"/>
      <c r="N61" s="262"/>
      <c r="O61" s="262"/>
      <c r="P61" s="262"/>
      <c r="Q61" s="262"/>
    </row>
    <row r="62" spans="1:17" x14ac:dyDescent="0.25">
      <c r="A62" s="81"/>
      <c r="B62" s="261" t="s">
        <v>143</v>
      </c>
      <c r="C62" s="261"/>
      <c r="D62" s="261"/>
      <c r="E62" s="261"/>
      <c r="F62" s="261"/>
      <c r="G62" s="261"/>
      <c r="H62" s="261"/>
      <c r="I62" s="261"/>
      <c r="J62" s="261"/>
      <c r="K62" s="261"/>
      <c r="L62" s="261"/>
      <c r="M62" s="261"/>
      <c r="N62" s="261"/>
      <c r="O62" s="261"/>
      <c r="P62" s="261"/>
      <c r="Q62" s="92"/>
    </row>
    <row r="63" spans="1:17" x14ac:dyDescent="0.25">
      <c r="A63" s="81"/>
      <c r="B63" s="261" t="s">
        <v>144</v>
      </c>
      <c r="C63" s="261"/>
      <c r="D63" s="261"/>
      <c r="E63" s="261"/>
      <c r="F63" s="261"/>
      <c r="G63" s="261"/>
      <c r="H63" s="261"/>
      <c r="I63" s="261"/>
      <c r="J63" s="261"/>
      <c r="K63" s="261"/>
      <c r="L63" s="261"/>
      <c r="M63" s="261"/>
      <c r="N63" s="261"/>
      <c r="O63" s="261"/>
      <c r="P63" s="261"/>
      <c r="Q63" s="261"/>
    </row>
    <row r="64" spans="1:17" x14ac:dyDescent="0.25">
      <c r="A64" s="81"/>
      <c r="B64" s="261" t="s">
        <v>145</v>
      </c>
      <c r="C64" s="261"/>
      <c r="D64" s="261"/>
      <c r="E64" s="261"/>
      <c r="F64" s="261"/>
      <c r="G64" s="261"/>
      <c r="H64" s="261"/>
      <c r="I64" s="261"/>
      <c r="J64" s="261"/>
      <c r="K64" s="261"/>
      <c r="L64" s="261"/>
      <c r="M64" s="262"/>
      <c r="N64" s="262"/>
      <c r="O64" s="262"/>
      <c r="P64" s="262"/>
      <c r="Q64" s="262"/>
    </row>
    <row r="65" spans="1:17" x14ac:dyDescent="0.25">
      <c r="A65" s="81"/>
      <c r="B65" s="81"/>
      <c r="C65" s="81"/>
      <c r="D65" s="81"/>
      <c r="E65" s="81"/>
      <c r="F65" s="81"/>
      <c r="G65" s="81"/>
      <c r="H65" s="81"/>
      <c r="I65" s="81"/>
      <c r="J65" s="81"/>
      <c r="K65" s="81"/>
      <c r="L65" s="81"/>
      <c r="M65" s="262"/>
      <c r="N65" s="262"/>
      <c r="O65" s="262"/>
      <c r="P65" s="262"/>
      <c r="Q65" s="262"/>
    </row>
    <row r="66" spans="1:17" x14ac:dyDescent="0.25">
      <c r="A66" s="81"/>
      <c r="B66" s="261" t="s">
        <v>522</v>
      </c>
      <c r="C66" s="261"/>
      <c r="D66" s="261"/>
      <c r="E66" s="81"/>
      <c r="F66" s="81"/>
      <c r="G66" s="81"/>
      <c r="H66" s="81"/>
      <c r="I66" s="81"/>
      <c r="J66" s="81"/>
      <c r="K66" s="81"/>
      <c r="L66" s="81"/>
      <c r="M66" s="262"/>
      <c r="N66" s="262"/>
      <c r="O66" s="262"/>
      <c r="P66" s="262"/>
      <c r="Q66" s="262"/>
    </row>
  </sheetData>
  <sheetProtection algorithmName="SHA-512" hashValue="3910jBUcxeoqXfDMP7Uu8LYm0o6HF8Im6Yn11JzCSUdVDdzh/3plUOccLz88jkSzlzWmlivSa8ayTFfpp23Qug==" saltValue="K1mMBZ9sdau5OEm/bsMU4Q==" spinCount="100000" sheet="1" objects="1" scenarios="1"/>
  <autoFilter ref="A13:AE20" xr:uid="{00000000-0009-0000-0000-000004000000}"/>
  <mergeCells count="61">
    <mergeCell ref="Z1:AE1"/>
    <mergeCell ref="H11:R11"/>
    <mergeCell ref="T11:W11"/>
    <mergeCell ref="B24:E24"/>
    <mergeCell ref="M24:Q24"/>
    <mergeCell ref="F11:F12"/>
    <mergeCell ref="G11:G12"/>
    <mergeCell ref="AE11:AE12"/>
    <mergeCell ref="B25:L25"/>
    <mergeCell ref="M25:Q25"/>
    <mergeCell ref="B26:G26"/>
    <mergeCell ref="M26:Q26"/>
    <mergeCell ref="B27:J27"/>
    <mergeCell ref="M27:Q27"/>
    <mergeCell ref="B28:I28"/>
    <mergeCell ref="M28:Q28"/>
    <mergeCell ref="M29:Q29"/>
    <mergeCell ref="B35:E35"/>
    <mergeCell ref="M35:Q35"/>
    <mergeCell ref="B36:N36"/>
    <mergeCell ref="O36:Q36"/>
    <mergeCell ref="M37:Q37"/>
    <mergeCell ref="B38:E38"/>
    <mergeCell ref="M38:Q38"/>
    <mergeCell ref="B39:N39"/>
    <mergeCell ref="O39:Q39"/>
    <mergeCell ref="M40:Q40"/>
    <mergeCell ref="B41:E41"/>
    <mergeCell ref="M41:Q41"/>
    <mergeCell ref="B42:N42"/>
    <mergeCell ref="O42:Q42"/>
    <mergeCell ref="M43:Q43"/>
    <mergeCell ref="M52:Q52"/>
    <mergeCell ref="B53:C53"/>
    <mergeCell ref="M53:Q53"/>
    <mergeCell ref="B54:M54"/>
    <mergeCell ref="N54:Q54"/>
    <mergeCell ref="B55:N55"/>
    <mergeCell ref="O55:Q55"/>
    <mergeCell ref="M56:Q56"/>
    <mergeCell ref="B57:C57"/>
    <mergeCell ref="M57:Q57"/>
    <mergeCell ref="B58:O58"/>
    <mergeCell ref="P58:Q58"/>
    <mergeCell ref="B59:I59"/>
    <mergeCell ref="M59:Q59"/>
    <mergeCell ref="M60:Q60"/>
    <mergeCell ref="B61:C61"/>
    <mergeCell ref="M61:Q61"/>
    <mergeCell ref="B62:P62"/>
    <mergeCell ref="B63:Q63"/>
    <mergeCell ref="B64:L64"/>
    <mergeCell ref="M64:Q64"/>
    <mergeCell ref="M65:Q65"/>
    <mergeCell ref="B66:D66"/>
    <mergeCell ref="M66:Q66"/>
    <mergeCell ref="A11:A12"/>
    <mergeCell ref="B11:B12"/>
    <mergeCell ref="C11:C12"/>
    <mergeCell ref="D11:D12"/>
    <mergeCell ref="E11:E1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E65"/>
  <sheetViews>
    <sheetView zoomScale="70" zoomScaleNormal="70" workbookViewId="0">
      <pane ySplit="14" topLeftCell="A36" activePane="bottomLeft" state="frozen"/>
      <selection pane="bottomLeft" activeCell="Y8" sqref="Y8"/>
    </sheetView>
  </sheetViews>
  <sheetFormatPr defaultColWidth="9" defaultRowHeight="15" x14ac:dyDescent="0.25"/>
  <cols>
    <col min="1" max="1" width="5.7109375" customWidth="1"/>
    <col min="2" max="2" width="12" customWidth="1"/>
    <col min="3" max="3" width="21.7109375" customWidth="1"/>
    <col min="4" max="4" width="8" customWidth="1"/>
    <col min="5" max="5" width="13.28515625" customWidth="1"/>
    <col min="6" max="6" width="7.5703125" customWidth="1"/>
    <col min="7" max="7" width="10.42578125" customWidth="1"/>
    <col min="19" max="19" width="1.140625" customWidth="1"/>
    <col min="31" max="31" width="15.140625" customWidth="1"/>
  </cols>
  <sheetData>
    <row r="1" spans="1:31" x14ac:dyDescent="0.25">
      <c r="A1" s="3"/>
      <c r="B1" s="3"/>
      <c r="C1" s="4"/>
      <c r="D1" s="2"/>
      <c r="E1" s="2"/>
      <c r="F1" s="2" t="s">
        <v>0</v>
      </c>
      <c r="G1" s="2"/>
      <c r="H1" s="2"/>
      <c r="I1" s="2"/>
      <c r="J1" s="2"/>
      <c r="K1" s="2"/>
      <c r="L1" s="46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64" t="s">
        <v>1</v>
      </c>
      <c r="AA1" s="264"/>
      <c r="AB1" s="264"/>
      <c r="AC1" s="264"/>
      <c r="AD1" s="264"/>
      <c r="AE1" s="264"/>
    </row>
    <row r="2" spans="1:31" x14ac:dyDescent="0.25">
      <c r="A2" s="3"/>
      <c r="B2" s="3"/>
      <c r="C2" s="4"/>
      <c r="D2" s="2"/>
      <c r="E2" s="2"/>
      <c r="F2" s="2" t="s">
        <v>2</v>
      </c>
      <c r="G2" s="2"/>
      <c r="H2" s="2"/>
      <c r="I2" s="2"/>
      <c r="J2" s="2"/>
      <c r="K2" s="2"/>
      <c r="L2" s="46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 t="s">
        <v>3</v>
      </c>
      <c r="AA2" s="2"/>
      <c r="AB2" s="46"/>
      <c r="AC2" s="2" t="s">
        <v>4</v>
      </c>
      <c r="AD2" s="2"/>
      <c r="AE2" s="2"/>
    </row>
    <row r="3" spans="1:31" x14ac:dyDescent="0.25">
      <c r="A3" s="3"/>
      <c r="B3" s="3"/>
      <c r="C3" s="4"/>
      <c r="D3" s="2"/>
      <c r="E3" s="2"/>
      <c r="F3" s="2" t="s">
        <v>5</v>
      </c>
      <c r="G3" s="2"/>
      <c r="H3" s="2"/>
      <c r="I3" s="2"/>
      <c r="J3" s="2"/>
      <c r="K3" s="2"/>
      <c r="L3" s="46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 t="s">
        <v>6</v>
      </c>
      <c r="AA3" s="2"/>
      <c r="AB3" s="46"/>
      <c r="AC3" s="2" t="s">
        <v>7</v>
      </c>
      <c r="AD3" s="2"/>
      <c r="AE3" s="2"/>
    </row>
    <row r="4" spans="1:31" x14ac:dyDescent="0.25">
      <c r="A4" s="3"/>
      <c r="B4" s="3"/>
      <c r="C4" s="4"/>
      <c r="D4" s="2"/>
      <c r="E4" s="2"/>
      <c r="F4" s="2"/>
      <c r="G4" s="2"/>
      <c r="H4" s="2"/>
      <c r="I4" s="2"/>
      <c r="J4" s="2"/>
      <c r="K4" s="2"/>
      <c r="L4" s="46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 t="s">
        <v>8</v>
      </c>
      <c r="AA4" s="2"/>
      <c r="AB4" s="46"/>
      <c r="AC4" s="2" t="s">
        <v>9</v>
      </c>
      <c r="AD4" s="2"/>
      <c r="AE4" s="2"/>
    </row>
    <row r="5" spans="1:31" x14ac:dyDescent="0.25">
      <c r="A5" s="7"/>
      <c r="B5" s="7"/>
      <c r="C5" s="8"/>
      <c r="D5" s="6"/>
      <c r="E5" s="6"/>
      <c r="F5" s="6" t="s">
        <v>10</v>
      </c>
      <c r="G5" s="6"/>
      <c r="H5" s="6"/>
      <c r="I5" s="6"/>
      <c r="J5" s="6"/>
      <c r="K5" s="6"/>
      <c r="L5" s="8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86"/>
      <c r="AC5" s="6" t="s">
        <v>11</v>
      </c>
      <c r="AD5" s="6"/>
      <c r="AE5" s="6"/>
    </row>
    <row r="6" spans="1:31" x14ac:dyDescent="0.25">
      <c r="A6" s="3"/>
      <c r="B6" s="3"/>
      <c r="C6" s="4"/>
      <c r="D6" s="2"/>
      <c r="E6" s="2"/>
      <c r="F6" s="2"/>
      <c r="G6" s="2"/>
      <c r="H6" s="2"/>
      <c r="I6" s="2"/>
      <c r="J6" s="2"/>
      <c r="K6" s="2"/>
      <c r="L6" s="46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46"/>
      <c r="AC6" s="2"/>
      <c r="AD6" s="2"/>
      <c r="AE6" s="2"/>
    </row>
    <row r="7" spans="1:31" x14ac:dyDescent="0.25">
      <c r="A7" s="3"/>
      <c r="B7" s="3"/>
      <c r="C7" s="4"/>
      <c r="D7" s="2"/>
      <c r="E7" s="2"/>
      <c r="F7" s="2"/>
      <c r="G7" s="2"/>
      <c r="H7" s="2"/>
      <c r="I7" s="2"/>
      <c r="J7" s="2"/>
      <c r="K7" s="2"/>
      <c r="L7" s="46"/>
      <c r="M7" s="2"/>
      <c r="N7" s="2"/>
      <c r="O7" s="2"/>
      <c r="P7" s="14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68"/>
      <c r="AC7" s="68"/>
      <c r="AD7" s="68"/>
      <c r="AE7" s="22" t="s">
        <v>521</v>
      </c>
    </row>
    <row r="8" spans="1:31" x14ac:dyDescent="0.25">
      <c r="A8" s="66"/>
      <c r="B8" s="50" t="s">
        <v>12</v>
      </c>
      <c r="C8" s="67"/>
      <c r="D8" s="68"/>
      <c r="E8" s="68"/>
      <c r="F8" s="68"/>
      <c r="G8" s="68"/>
      <c r="H8" s="68"/>
      <c r="I8" s="68"/>
      <c r="J8" s="68"/>
      <c r="K8" s="68"/>
      <c r="L8" s="87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8"/>
      <c r="AE8" s="68"/>
    </row>
    <row r="9" spans="1:31" x14ac:dyDescent="0.25">
      <c r="A9" s="3"/>
      <c r="B9" s="3"/>
      <c r="C9" s="4"/>
      <c r="D9" s="2"/>
      <c r="E9" s="2"/>
      <c r="F9" s="2"/>
      <c r="G9" s="2"/>
      <c r="H9" s="2"/>
      <c r="I9" s="2"/>
      <c r="J9" s="2"/>
      <c r="K9" s="2"/>
      <c r="L9" s="46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101"/>
      <c r="AA9" s="101"/>
      <c r="AB9" s="68"/>
      <c r="AC9" s="68"/>
      <c r="AD9" s="68"/>
      <c r="AE9" s="82"/>
    </row>
    <row r="12" spans="1:31" ht="15" customHeight="1" x14ac:dyDescent="0.25">
      <c r="A12" s="254" t="s">
        <v>13</v>
      </c>
      <c r="B12" s="259" t="s">
        <v>14</v>
      </c>
      <c r="C12" s="256" t="s">
        <v>15</v>
      </c>
      <c r="D12" s="259" t="s">
        <v>16</v>
      </c>
      <c r="E12" s="259" t="s">
        <v>17</v>
      </c>
      <c r="F12" s="259" t="s">
        <v>18</v>
      </c>
      <c r="G12" s="259" t="s">
        <v>19</v>
      </c>
      <c r="H12" s="318" t="s">
        <v>20</v>
      </c>
      <c r="I12" s="319"/>
      <c r="J12" s="319"/>
      <c r="K12" s="319"/>
      <c r="L12" s="320"/>
      <c r="M12" s="320"/>
      <c r="N12" s="320"/>
      <c r="O12" s="320"/>
      <c r="P12" s="320"/>
      <c r="Q12" s="320"/>
      <c r="R12" s="321"/>
      <c r="S12" s="93"/>
      <c r="T12" s="322" t="s">
        <v>21</v>
      </c>
      <c r="U12" s="322"/>
      <c r="V12" s="322"/>
      <c r="W12" s="322"/>
      <c r="X12" s="94"/>
      <c r="Y12" s="94"/>
      <c r="Z12" s="94"/>
      <c r="AA12" s="94"/>
      <c r="AB12" s="94"/>
      <c r="AC12" s="94"/>
      <c r="AD12" s="94"/>
      <c r="AE12" s="256" t="s">
        <v>22</v>
      </c>
    </row>
    <row r="13" spans="1:31" ht="48.75" customHeight="1" x14ac:dyDescent="0.25">
      <c r="A13" s="255"/>
      <c r="B13" s="255"/>
      <c r="C13" s="258"/>
      <c r="D13" s="260"/>
      <c r="E13" s="260"/>
      <c r="F13" s="260"/>
      <c r="G13" s="270"/>
      <c r="H13" s="70" t="s">
        <v>23</v>
      </c>
      <c r="I13" s="88" t="s">
        <v>24</v>
      </c>
      <c r="J13" s="88" t="s">
        <v>25</v>
      </c>
      <c r="K13" s="88" t="s">
        <v>26</v>
      </c>
      <c r="L13" s="88" t="s">
        <v>27</v>
      </c>
      <c r="M13" s="88" t="s">
        <v>28</v>
      </c>
      <c r="N13" s="88" t="s">
        <v>29</v>
      </c>
      <c r="O13" s="88" t="s">
        <v>30</v>
      </c>
      <c r="P13" s="88" t="s">
        <v>31</v>
      </c>
      <c r="Q13" s="88" t="s">
        <v>32</v>
      </c>
      <c r="R13" s="88" t="s">
        <v>33</v>
      </c>
      <c r="S13" s="88"/>
      <c r="T13" s="95" t="s">
        <v>34</v>
      </c>
      <c r="U13" s="96" t="s">
        <v>35</v>
      </c>
      <c r="V13" s="96" t="s">
        <v>36</v>
      </c>
      <c r="W13" s="96" t="s">
        <v>37</v>
      </c>
      <c r="X13" s="96" t="s">
        <v>38</v>
      </c>
      <c r="Y13" s="96" t="s">
        <v>39</v>
      </c>
      <c r="Z13" s="96" t="s">
        <v>40</v>
      </c>
      <c r="AA13" s="96" t="s">
        <v>41</v>
      </c>
      <c r="AB13" s="88" t="s">
        <v>42</v>
      </c>
      <c r="AC13" s="88" t="s">
        <v>43</v>
      </c>
      <c r="AD13" s="102" t="s">
        <v>44</v>
      </c>
      <c r="AE13" s="258"/>
    </row>
    <row r="14" spans="1:31" ht="12.75" customHeight="1" x14ac:dyDescent="0.25">
      <c r="A14" s="69"/>
      <c r="B14" s="71"/>
      <c r="C14" s="72"/>
      <c r="D14" s="72"/>
      <c r="E14" s="72"/>
      <c r="F14" s="72"/>
      <c r="G14" s="72"/>
      <c r="H14" s="73"/>
      <c r="I14" s="89"/>
      <c r="J14" s="89"/>
      <c r="K14" s="89"/>
      <c r="L14" s="89"/>
      <c r="M14" s="89"/>
      <c r="N14" s="89"/>
      <c r="O14" s="89"/>
      <c r="P14" s="89"/>
      <c r="Q14" s="89"/>
      <c r="R14" s="89"/>
      <c r="S14" s="89"/>
      <c r="T14" s="97"/>
      <c r="U14" s="98"/>
      <c r="V14" s="98"/>
      <c r="W14" s="98"/>
      <c r="X14" s="98"/>
      <c r="Y14" s="98"/>
      <c r="Z14" s="98"/>
      <c r="AA14" s="98"/>
      <c r="AB14" s="89"/>
      <c r="AC14" s="89"/>
      <c r="AD14" s="103"/>
      <c r="AE14" s="72"/>
    </row>
    <row r="15" spans="1:31" ht="15.75" x14ac:dyDescent="0.25">
      <c r="A15" s="74">
        <v>1</v>
      </c>
      <c r="B15" s="75" t="s">
        <v>107</v>
      </c>
      <c r="C15" s="105" t="s">
        <v>46</v>
      </c>
      <c r="D15" s="77">
        <v>230</v>
      </c>
      <c r="E15" s="78" t="s">
        <v>61</v>
      </c>
      <c r="F15" s="77">
        <v>2</v>
      </c>
      <c r="G15" s="77">
        <v>1800</v>
      </c>
      <c r="H15" s="79">
        <v>22</v>
      </c>
      <c r="I15" s="79">
        <f>H15-0.5</f>
        <v>21.5</v>
      </c>
      <c r="J15" s="79">
        <f t="shared" ref="J15:R15" si="0">I15-0.5</f>
        <v>21</v>
      </c>
      <c r="K15" s="79">
        <f t="shared" si="0"/>
        <v>20.5</v>
      </c>
      <c r="L15" s="79">
        <f t="shared" si="0"/>
        <v>20</v>
      </c>
      <c r="M15" s="79">
        <f t="shared" si="0"/>
        <v>19.5</v>
      </c>
      <c r="N15" s="79">
        <f t="shared" si="0"/>
        <v>19</v>
      </c>
      <c r="O15" s="79">
        <f t="shared" si="0"/>
        <v>18.5</v>
      </c>
      <c r="P15" s="79">
        <f t="shared" si="0"/>
        <v>18</v>
      </c>
      <c r="Q15" s="79">
        <f t="shared" si="0"/>
        <v>17.5</v>
      </c>
      <c r="R15" s="79">
        <f t="shared" si="0"/>
        <v>17</v>
      </c>
      <c r="S15" s="89"/>
      <c r="T15" s="99">
        <f>$D15*H15</f>
        <v>5060</v>
      </c>
      <c r="U15" s="99">
        <f t="shared" ref="U15:AD19" si="1">$D15*I15</f>
        <v>4945</v>
      </c>
      <c r="V15" s="99">
        <f t="shared" si="1"/>
        <v>4830</v>
      </c>
      <c r="W15" s="99">
        <f t="shared" si="1"/>
        <v>4715</v>
      </c>
      <c r="X15" s="99">
        <f t="shared" si="1"/>
        <v>4600</v>
      </c>
      <c r="Y15" s="99">
        <f t="shared" si="1"/>
        <v>4485</v>
      </c>
      <c r="Z15" s="99">
        <f t="shared" si="1"/>
        <v>4370</v>
      </c>
      <c r="AA15" s="99">
        <f t="shared" si="1"/>
        <v>4255</v>
      </c>
      <c r="AB15" s="99">
        <f t="shared" si="1"/>
        <v>4140</v>
      </c>
      <c r="AC15" s="99">
        <f t="shared" si="1"/>
        <v>4025</v>
      </c>
      <c r="AD15" s="99">
        <f t="shared" si="1"/>
        <v>3910</v>
      </c>
      <c r="AE15" s="104" t="s">
        <v>53</v>
      </c>
    </row>
    <row r="16" spans="1:31" ht="15.75" x14ac:dyDescent="0.25">
      <c r="A16" s="74">
        <v>2</v>
      </c>
      <c r="B16" s="75" t="s">
        <v>107</v>
      </c>
      <c r="C16" s="105" t="s">
        <v>51</v>
      </c>
      <c r="D16" s="77">
        <v>230</v>
      </c>
      <c r="E16" s="78" t="s">
        <v>61</v>
      </c>
      <c r="F16" s="77">
        <v>6</v>
      </c>
      <c r="G16" s="77">
        <v>2000</v>
      </c>
      <c r="H16" s="79">
        <v>53</v>
      </c>
      <c r="I16" s="79">
        <f t="shared" ref="I16:R19" si="2">H16-0.5</f>
        <v>52.5</v>
      </c>
      <c r="J16" s="79">
        <f t="shared" si="2"/>
        <v>52</v>
      </c>
      <c r="K16" s="79">
        <f t="shared" si="2"/>
        <v>51.5</v>
      </c>
      <c r="L16" s="79">
        <f t="shared" si="2"/>
        <v>51</v>
      </c>
      <c r="M16" s="79">
        <f t="shared" si="2"/>
        <v>50.5</v>
      </c>
      <c r="N16" s="79">
        <f t="shared" si="2"/>
        <v>50</v>
      </c>
      <c r="O16" s="79">
        <f t="shared" si="2"/>
        <v>49.5</v>
      </c>
      <c r="P16" s="79">
        <f t="shared" si="2"/>
        <v>49</v>
      </c>
      <c r="Q16" s="79">
        <f t="shared" si="2"/>
        <v>48.5</v>
      </c>
      <c r="R16" s="79">
        <f t="shared" si="2"/>
        <v>48</v>
      </c>
      <c r="S16" s="89"/>
      <c r="T16" s="99">
        <f t="shared" ref="T16:T19" si="3">$D16*H16</f>
        <v>12190</v>
      </c>
      <c r="U16" s="99">
        <f t="shared" si="1"/>
        <v>12075</v>
      </c>
      <c r="V16" s="99">
        <f t="shared" si="1"/>
        <v>11960</v>
      </c>
      <c r="W16" s="99">
        <f t="shared" si="1"/>
        <v>11845</v>
      </c>
      <c r="X16" s="99">
        <f t="shared" si="1"/>
        <v>11730</v>
      </c>
      <c r="Y16" s="99">
        <f t="shared" si="1"/>
        <v>11615</v>
      </c>
      <c r="Z16" s="99">
        <f t="shared" si="1"/>
        <v>11500</v>
      </c>
      <c r="AA16" s="99">
        <f t="shared" si="1"/>
        <v>11385</v>
      </c>
      <c r="AB16" s="99">
        <f t="shared" si="1"/>
        <v>11270</v>
      </c>
      <c r="AC16" s="99">
        <f t="shared" si="1"/>
        <v>11155</v>
      </c>
      <c r="AD16" s="99">
        <f t="shared" si="1"/>
        <v>11040</v>
      </c>
      <c r="AE16" s="104" t="s">
        <v>53</v>
      </c>
    </row>
    <row r="17" spans="1:31" ht="15.75" x14ac:dyDescent="0.25">
      <c r="A17" s="74">
        <v>3</v>
      </c>
      <c r="B17" s="75" t="s">
        <v>107</v>
      </c>
      <c r="C17" s="105" t="s">
        <v>45</v>
      </c>
      <c r="D17" s="77">
        <v>230</v>
      </c>
      <c r="E17" s="78" t="s">
        <v>61</v>
      </c>
      <c r="F17" s="77">
        <v>14</v>
      </c>
      <c r="G17" s="77">
        <v>2000</v>
      </c>
      <c r="H17" s="79">
        <v>71</v>
      </c>
      <c r="I17" s="79">
        <f t="shared" si="2"/>
        <v>70.5</v>
      </c>
      <c r="J17" s="79">
        <f t="shared" si="2"/>
        <v>70</v>
      </c>
      <c r="K17" s="79">
        <f t="shared" si="2"/>
        <v>69.5</v>
      </c>
      <c r="L17" s="79">
        <f t="shared" si="2"/>
        <v>69</v>
      </c>
      <c r="M17" s="79">
        <f t="shared" si="2"/>
        <v>68.5</v>
      </c>
      <c r="N17" s="79">
        <f t="shared" si="2"/>
        <v>68</v>
      </c>
      <c r="O17" s="79">
        <f t="shared" si="2"/>
        <v>67.5</v>
      </c>
      <c r="P17" s="79">
        <f t="shared" si="2"/>
        <v>67</v>
      </c>
      <c r="Q17" s="79">
        <f t="shared" si="2"/>
        <v>66.5</v>
      </c>
      <c r="R17" s="79">
        <f t="shared" si="2"/>
        <v>66</v>
      </c>
      <c r="S17" s="89"/>
      <c r="T17" s="99">
        <f t="shared" si="3"/>
        <v>16330</v>
      </c>
      <c r="U17" s="99">
        <f t="shared" si="1"/>
        <v>16215</v>
      </c>
      <c r="V17" s="99">
        <f t="shared" si="1"/>
        <v>16100</v>
      </c>
      <c r="W17" s="99">
        <f t="shared" si="1"/>
        <v>15985</v>
      </c>
      <c r="X17" s="99">
        <f t="shared" si="1"/>
        <v>15870</v>
      </c>
      <c r="Y17" s="99">
        <f t="shared" si="1"/>
        <v>15755</v>
      </c>
      <c r="Z17" s="99">
        <f t="shared" si="1"/>
        <v>15640</v>
      </c>
      <c r="AA17" s="99">
        <f t="shared" si="1"/>
        <v>15525</v>
      </c>
      <c r="AB17" s="99">
        <f t="shared" si="1"/>
        <v>15410</v>
      </c>
      <c r="AC17" s="99">
        <f t="shared" si="1"/>
        <v>15295</v>
      </c>
      <c r="AD17" s="99">
        <f t="shared" si="1"/>
        <v>15180</v>
      </c>
      <c r="AE17" s="104" t="s">
        <v>53</v>
      </c>
    </row>
    <row r="18" spans="1:31" ht="15.75" x14ac:dyDescent="0.25">
      <c r="A18" s="74">
        <v>4</v>
      </c>
      <c r="B18" s="75" t="s">
        <v>107</v>
      </c>
      <c r="C18" s="105" t="s">
        <v>77</v>
      </c>
      <c r="D18" s="77">
        <v>230</v>
      </c>
      <c r="E18" s="78" t="s">
        <v>61</v>
      </c>
      <c r="F18" s="77">
        <v>9</v>
      </c>
      <c r="G18" s="77">
        <v>2500</v>
      </c>
      <c r="H18" s="79">
        <v>53</v>
      </c>
      <c r="I18" s="79">
        <f t="shared" si="2"/>
        <v>52.5</v>
      </c>
      <c r="J18" s="79">
        <f t="shared" si="2"/>
        <v>52</v>
      </c>
      <c r="K18" s="79">
        <f t="shared" si="2"/>
        <v>51.5</v>
      </c>
      <c r="L18" s="79">
        <f t="shared" si="2"/>
        <v>51</v>
      </c>
      <c r="M18" s="79">
        <f t="shared" si="2"/>
        <v>50.5</v>
      </c>
      <c r="N18" s="79">
        <f t="shared" si="2"/>
        <v>50</v>
      </c>
      <c r="O18" s="79">
        <f t="shared" si="2"/>
        <v>49.5</v>
      </c>
      <c r="P18" s="79">
        <f t="shared" si="2"/>
        <v>49</v>
      </c>
      <c r="Q18" s="79">
        <f t="shared" si="2"/>
        <v>48.5</v>
      </c>
      <c r="R18" s="79">
        <f t="shared" si="2"/>
        <v>48</v>
      </c>
      <c r="S18" s="89"/>
      <c r="T18" s="99">
        <f t="shared" si="3"/>
        <v>12190</v>
      </c>
      <c r="U18" s="99">
        <f t="shared" si="1"/>
        <v>12075</v>
      </c>
      <c r="V18" s="99">
        <f t="shared" si="1"/>
        <v>11960</v>
      </c>
      <c r="W18" s="99">
        <f t="shared" si="1"/>
        <v>11845</v>
      </c>
      <c r="X18" s="99">
        <f t="shared" si="1"/>
        <v>11730</v>
      </c>
      <c r="Y18" s="99">
        <f t="shared" si="1"/>
        <v>11615</v>
      </c>
      <c r="Z18" s="99">
        <f t="shared" si="1"/>
        <v>11500</v>
      </c>
      <c r="AA18" s="99">
        <f t="shared" si="1"/>
        <v>11385</v>
      </c>
      <c r="AB18" s="99">
        <f t="shared" si="1"/>
        <v>11270</v>
      </c>
      <c r="AC18" s="99">
        <f t="shared" si="1"/>
        <v>11155</v>
      </c>
      <c r="AD18" s="99">
        <f t="shared" si="1"/>
        <v>11040</v>
      </c>
      <c r="AE18" s="104" t="s">
        <v>53</v>
      </c>
    </row>
    <row r="19" spans="1:31" ht="15.75" x14ac:dyDescent="0.25">
      <c r="A19" s="74">
        <v>5</v>
      </c>
      <c r="B19" s="75" t="s">
        <v>107</v>
      </c>
      <c r="C19" s="105" t="s">
        <v>99</v>
      </c>
      <c r="D19" s="77">
        <v>230</v>
      </c>
      <c r="E19" s="78" t="s">
        <v>61</v>
      </c>
      <c r="F19" s="77">
        <v>8</v>
      </c>
      <c r="G19" s="77">
        <v>4500</v>
      </c>
      <c r="H19" s="79">
        <v>51</v>
      </c>
      <c r="I19" s="79">
        <f t="shared" si="2"/>
        <v>50.5</v>
      </c>
      <c r="J19" s="79">
        <f t="shared" si="2"/>
        <v>50</v>
      </c>
      <c r="K19" s="79">
        <f t="shared" si="2"/>
        <v>49.5</v>
      </c>
      <c r="L19" s="79">
        <f t="shared" si="2"/>
        <v>49</v>
      </c>
      <c r="M19" s="79">
        <f t="shared" si="2"/>
        <v>48.5</v>
      </c>
      <c r="N19" s="79">
        <f t="shared" si="2"/>
        <v>48</v>
      </c>
      <c r="O19" s="79">
        <f t="shared" si="2"/>
        <v>47.5</v>
      </c>
      <c r="P19" s="79">
        <f t="shared" si="2"/>
        <v>47</v>
      </c>
      <c r="Q19" s="79">
        <f t="shared" si="2"/>
        <v>46.5</v>
      </c>
      <c r="R19" s="79">
        <f t="shared" si="2"/>
        <v>46</v>
      </c>
      <c r="S19" s="89"/>
      <c r="T19" s="99">
        <f t="shared" si="3"/>
        <v>11730</v>
      </c>
      <c r="U19" s="99">
        <f t="shared" si="1"/>
        <v>11615</v>
      </c>
      <c r="V19" s="99">
        <f t="shared" si="1"/>
        <v>11500</v>
      </c>
      <c r="W19" s="99">
        <f t="shared" si="1"/>
        <v>11385</v>
      </c>
      <c r="X19" s="99">
        <f t="shared" si="1"/>
        <v>11270</v>
      </c>
      <c r="Y19" s="99">
        <f t="shared" si="1"/>
        <v>11155</v>
      </c>
      <c r="Z19" s="99">
        <f t="shared" si="1"/>
        <v>11040</v>
      </c>
      <c r="AA19" s="99">
        <f t="shared" si="1"/>
        <v>10925</v>
      </c>
      <c r="AB19" s="99">
        <f t="shared" si="1"/>
        <v>10810</v>
      </c>
      <c r="AC19" s="99">
        <f t="shared" si="1"/>
        <v>10695</v>
      </c>
      <c r="AD19" s="99">
        <f t="shared" si="1"/>
        <v>10580</v>
      </c>
      <c r="AE19" s="104" t="s">
        <v>53</v>
      </c>
    </row>
    <row r="20" spans="1:31" x14ac:dyDescent="0.25">
      <c r="I20" s="90"/>
      <c r="J20" s="90"/>
      <c r="K20" s="90"/>
      <c r="L20" s="90"/>
      <c r="M20" s="90"/>
      <c r="N20" s="90"/>
      <c r="O20" s="90"/>
      <c r="P20" s="90"/>
      <c r="Q20" s="90"/>
      <c r="R20" s="90"/>
      <c r="U20" s="100"/>
      <c r="V20" s="100"/>
      <c r="W20" s="100"/>
      <c r="X20" s="100"/>
      <c r="Y20" s="100"/>
      <c r="Z20" s="100"/>
      <c r="AA20" s="100"/>
      <c r="AB20" s="100"/>
      <c r="AC20" s="100"/>
      <c r="AD20" s="100"/>
    </row>
    <row r="23" spans="1:31" x14ac:dyDescent="0.25">
      <c r="A23" s="80">
        <v>1</v>
      </c>
      <c r="B23" s="261" t="s">
        <v>112</v>
      </c>
      <c r="C23" s="261"/>
      <c r="D23" s="261"/>
      <c r="E23" s="261"/>
      <c r="F23" s="81"/>
      <c r="G23" s="81"/>
      <c r="H23" s="81"/>
      <c r="I23" s="81"/>
      <c r="J23" s="81"/>
      <c r="K23" s="81"/>
      <c r="L23" s="81"/>
      <c r="M23" s="262"/>
      <c r="N23" s="262"/>
      <c r="O23" s="262"/>
      <c r="P23" s="262"/>
      <c r="Q23" s="262"/>
    </row>
    <row r="24" spans="1:31" x14ac:dyDescent="0.25">
      <c r="A24" s="80">
        <v>2</v>
      </c>
      <c r="B24" s="261" t="s">
        <v>113</v>
      </c>
      <c r="C24" s="261"/>
      <c r="D24" s="261"/>
      <c r="E24" s="261"/>
      <c r="F24" s="261"/>
      <c r="G24" s="261"/>
      <c r="H24" s="261"/>
      <c r="I24" s="261"/>
      <c r="J24" s="261"/>
      <c r="K24" s="261"/>
      <c r="L24" s="261"/>
      <c r="M24" s="262"/>
      <c r="N24" s="262"/>
      <c r="O24" s="262"/>
      <c r="P24" s="262"/>
      <c r="Q24" s="262"/>
    </row>
    <row r="25" spans="1:31" x14ac:dyDescent="0.25">
      <c r="A25" s="80">
        <v>3</v>
      </c>
      <c r="B25" s="261" t="s">
        <v>114</v>
      </c>
      <c r="C25" s="261"/>
      <c r="D25" s="261"/>
      <c r="E25" s="261"/>
      <c r="F25" s="261"/>
      <c r="G25" s="261"/>
      <c r="H25" s="81"/>
      <c r="I25" s="81"/>
      <c r="J25" s="81"/>
      <c r="K25" s="81"/>
      <c r="L25" s="81"/>
      <c r="M25" s="262"/>
      <c r="N25" s="262"/>
      <c r="O25" s="262"/>
      <c r="P25" s="262"/>
      <c r="Q25" s="262"/>
    </row>
    <row r="26" spans="1:31" x14ac:dyDescent="0.25">
      <c r="A26" s="80">
        <v>4</v>
      </c>
      <c r="B26" s="261" t="s">
        <v>115</v>
      </c>
      <c r="C26" s="261"/>
      <c r="D26" s="261"/>
      <c r="E26" s="261"/>
      <c r="F26" s="261"/>
      <c r="G26" s="261"/>
      <c r="H26" s="261"/>
      <c r="I26" s="261"/>
      <c r="J26" s="261"/>
      <c r="K26" s="81"/>
      <c r="L26" s="81"/>
      <c r="M26" s="262"/>
      <c r="N26" s="262"/>
      <c r="O26" s="262"/>
      <c r="P26" s="262"/>
      <c r="Q26" s="262"/>
    </row>
    <row r="27" spans="1:31" x14ac:dyDescent="0.25">
      <c r="A27" s="80">
        <v>5</v>
      </c>
      <c r="B27" s="261" t="s">
        <v>116</v>
      </c>
      <c r="C27" s="261"/>
      <c r="D27" s="261"/>
      <c r="E27" s="261"/>
      <c r="F27" s="261"/>
      <c r="G27" s="261"/>
      <c r="H27" s="261"/>
      <c r="I27" s="261"/>
      <c r="J27" s="81"/>
      <c r="K27" s="81"/>
      <c r="L27" s="81"/>
      <c r="M27" s="262"/>
      <c r="N27" s="262"/>
      <c r="O27" s="262"/>
      <c r="P27" s="262"/>
      <c r="Q27" s="262"/>
    </row>
    <row r="28" spans="1:31" x14ac:dyDescent="0.25">
      <c r="A28" s="81"/>
      <c r="B28" s="81"/>
      <c r="C28" s="81"/>
      <c r="D28" s="81"/>
      <c r="E28" s="81"/>
      <c r="F28" s="81"/>
      <c r="G28" s="81"/>
      <c r="H28" s="81"/>
      <c r="I28" s="81"/>
      <c r="J28" s="81"/>
      <c r="K28" s="81"/>
      <c r="L28" s="81"/>
      <c r="M28" s="262"/>
      <c r="N28" s="262"/>
      <c r="O28" s="262"/>
      <c r="P28" s="262"/>
      <c r="Q28" s="262"/>
    </row>
    <row r="29" spans="1:31" s="64" customFormat="1" ht="12.75" x14ac:dyDescent="0.2">
      <c r="A29" s="66">
        <v>6</v>
      </c>
      <c r="B29" s="50" t="s">
        <v>117</v>
      </c>
      <c r="C29" s="68"/>
      <c r="D29" s="68"/>
      <c r="E29" s="68"/>
      <c r="F29" s="68"/>
      <c r="G29" s="68"/>
      <c r="H29" s="68"/>
      <c r="I29" s="68"/>
      <c r="J29" s="68"/>
      <c r="K29" s="68"/>
      <c r="L29" s="68"/>
      <c r="M29" s="68"/>
      <c r="N29" s="68"/>
      <c r="O29" s="68"/>
      <c r="P29" s="68"/>
    </row>
    <row r="30" spans="1:31" s="64" customFormat="1" ht="12.75" x14ac:dyDescent="0.2">
      <c r="A30" s="68"/>
      <c r="B30" s="68" t="s">
        <v>118</v>
      </c>
      <c r="C30" s="68"/>
      <c r="D30" s="68"/>
      <c r="E30" s="68"/>
      <c r="F30" s="68"/>
      <c r="G30" s="68"/>
      <c r="H30" s="68"/>
      <c r="I30" s="68"/>
      <c r="J30" s="68"/>
      <c r="K30" s="68"/>
      <c r="L30" s="68"/>
      <c r="M30" s="68"/>
      <c r="N30" s="68"/>
      <c r="O30" s="68"/>
      <c r="P30" s="68"/>
    </row>
    <row r="31" spans="1:31" s="64" customFormat="1" ht="12.75" x14ac:dyDescent="0.2">
      <c r="A31" s="82"/>
      <c r="B31" s="68" t="s">
        <v>119</v>
      </c>
      <c r="C31" s="68"/>
      <c r="D31" s="68"/>
      <c r="E31" s="68"/>
      <c r="F31" s="68"/>
      <c r="G31" s="68"/>
      <c r="H31" s="68"/>
      <c r="I31" s="68"/>
      <c r="J31" s="68"/>
      <c r="K31" s="68"/>
      <c r="L31" s="68"/>
      <c r="M31" s="68"/>
      <c r="N31" s="68"/>
      <c r="O31" s="68"/>
      <c r="P31" s="68"/>
    </row>
    <row r="32" spans="1:31" s="64" customFormat="1" ht="12.75" x14ac:dyDescent="0.2">
      <c r="A32" s="68"/>
      <c r="B32" s="67" t="s">
        <v>120</v>
      </c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68"/>
      <c r="O32" s="68"/>
      <c r="P32" s="68"/>
    </row>
    <row r="33" spans="1:17" x14ac:dyDescent="0.25">
      <c r="A33" s="81"/>
      <c r="B33" s="81"/>
      <c r="C33" s="81"/>
      <c r="D33" s="81"/>
      <c r="E33" s="81"/>
      <c r="F33" s="81"/>
      <c r="G33" s="81"/>
      <c r="H33" s="81"/>
      <c r="I33" s="81"/>
      <c r="J33" s="81"/>
      <c r="K33" s="81"/>
      <c r="L33" s="81"/>
      <c r="M33" s="92"/>
      <c r="N33" s="92"/>
      <c r="O33" s="92"/>
      <c r="P33" s="92"/>
      <c r="Q33" s="92"/>
    </row>
    <row r="34" spans="1:17" x14ac:dyDescent="0.25">
      <c r="A34" s="80">
        <v>7</v>
      </c>
      <c r="B34" s="263" t="s">
        <v>170</v>
      </c>
      <c r="C34" s="263"/>
      <c r="D34" s="263"/>
      <c r="E34" s="263"/>
      <c r="F34" s="81"/>
      <c r="G34" s="81"/>
      <c r="H34" s="81"/>
      <c r="I34" s="81"/>
      <c r="J34" s="81"/>
      <c r="K34" s="81"/>
      <c r="L34" s="81"/>
      <c r="M34" s="262"/>
      <c r="N34" s="262"/>
      <c r="O34" s="262"/>
      <c r="P34" s="262"/>
      <c r="Q34" s="262"/>
    </row>
    <row r="35" spans="1:17" x14ac:dyDescent="0.25">
      <c r="A35" s="83" t="s">
        <v>110</v>
      </c>
      <c r="B35" s="261" t="s">
        <v>122</v>
      </c>
      <c r="C35" s="261"/>
      <c r="D35" s="261"/>
      <c r="E35" s="261"/>
      <c r="F35" s="261"/>
      <c r="G35" s="261"/>
      <c r="H35" s="261"/>
      <c r="I35" s="261"/>
      <c r="J35" s="261"/>
      <c r="K35" s="261"/>
      <c r="L35" s="261"/>
      <c r="M35" s="261"/>
      <c r="N35" s="261"/>
      <c r="O35" s="262"/>
      <c r="P35" s="262"/>
      <c r="Q35" s="262"/>
    </row>
    <row r="36" spans="1:17" x14ac:dyDescent="0.25">
      <c r="A36" s="81"/>
      <c r="B36" s="81"/>
      <c r="C36" s="81"/>
      <c r="D36" s="81"/>
      <c r="E36" s="81"/>
      <c r="F36" s="81"/>
      <c r="G36" s="81"/>
      <c r="H36" s="81"/>
      <c r="I36" s="81"/>
      <c r="J36" s="81"/>
      <c r="K36" s="81"/>
      <c r="L36" s="81"/>
      <c r="M36" s="262"/>
      <c r="N36" s="262"/>
      <c r="O36" s="262"/>
      <c r="P36" s="262"/>
      <c r="Q36" s="262"/>
    </row>
    <row r="37" spans="1:17" x14ac:dyDescent="0.25">
      <c r="A37" s="80">
        <v>8</v>
      </c>
      <c r="B37" s="263" t="s">
        <v>171</v>
      </c>
      <c r="C37" s="263"/>
      <c r="D37" s="263"/>
      <c r="E37" s="263"/>
      <c r="F37" s="81"/>
      <c r="G37" s="81"/>
      <c r="H37" s="81"/>
      <c r="I37" s="81"/>
      <c r="J37" s="81"/>
      <c r="K37" s="81"/>
      <c r="L37" s="81"/>
      <c r="M37" s="262"/>
      <c r="N37" s="262"/>
      <c r="O37" s="262"/>
      <c r="P37" s="262"/>
      <c r="Q37" s="262"/>
    </row>
    <row r="38" spans="1:17" x14ac:dyDescent="0.25">
      <c r="A38" s="83" t="s">
        <v>110</v>
      </c>
      <c r="B38" s="261" t="s">
        <v>124</v>
      </c>
      <c r="C38" s="261"/>
      <c r="D38" s="261"/>
      <c r="E38" s="261"/>
      <c r="F38" s="261"/>
      <c r="G38" s="261"/>
      <c r="H38" s="261"/>
      <c r="I38" s="261"/>
      <c r="J38" s="261"/>
      <c r="K38" s="261"/>
      <c r="L38" s="261"/>
      <c r="M38" s="261"/>
      <c r="N38" s="261"/>
      <c r="O38" s="262"/>
      <c r="P38" s="262"/>
      <c r="Q38" s="262"/>
    </row>
    <row r="39" spans="1:17" x14ac:dyDescent="0.25">
      <c r="A39" s="81"/>
      <c r="B39" s="81"/>
      <c r="C39" s="81"/>
      <c r="D39" s="81"/>
      <c r="E39" s="81"/>
      <c r="F39" s="81"/>
      <c r="G39" s="81"/>
      <c r="H39" s="81"/>
      <c r="I39" s="81"/>
      <c r="J39" s="81"/>
      <c r="K39" s="81"/>
      <c r="L39" s="81"/>
      <c r="M39" s="262"/>
      <c r="N39" s="262"/>
      <c r="O39" s="262"/>
      <c r="P39" s="262"/>
      <c r="Q39" s="262"/>
    </row>
    <row r="40" spans="1:17" x14ac:dyDescent="0.25">
      <c r="A40" s="80">
        <v>9</v>
      </c>
      <c r="B40" s="263" t="s">
        <v>123</v>
      </c>
      <c r="C40" s="263"/>
      <c r="D40" s="263"/>
      <c r="E40" s="263"/>
      <c r="F40" s="81"/>
      <c r="G40" s="81"/>
      <c r="H40" s="81"/>
      <c r="I40" s="81"/>
      <c r="J40" s="81"/>
      <c r="K40" s="81"/>
      <c r="L40" s="81"/>
      <c r="M40" s="262"/>
      <c r="N40" s="262"/>
      <c r="O40" s="262"/>
      <c r="P40" s="262"/>
      <c r="Q40" s="262"/>
    </row>
    <row r="41" spans="1:17" x14ac:dyDescent="0.25">
      <c r="A41" s="83" t="s">
        <v>110</v>
      </c>
      <c r="B41" s="261" t="s">
        <v>126</v>
      </c>
      <c r="C41" s="261"/>
      <c r="D41" s="261"/>
      <c r="E41" s="261"/>
      <c r="F41" s="261"/>
      <c r="G41" s="261"/>
      <c r="H41" s="261"/>
      <c r="I41" s="261"/>
      <c r="J41" s="261"/>
      <c r="K41" s="261"/>
      <c r="L41" s="261"/>
      <c r="M41" s="261"/>
      <c r="N41" s="261"/>
      <c r="O41" s="262"/>
      <c r="P41" s="262"/>
      <c r="Q41" s="262"/>
    </row>
    <row r="42" spans="1:17" x14ac:dyDescent="0.25">
      <c r="A42" s="81"/>
      <c r="B42" s="81"/>
      <c r="C42" s="81"/>
      <c r="D42" s="81"/>
      <c r="E42" s="81"/>
      <c r="F42" s="81"/>
      <c r="G42" s="81"/>
      <c r="H42" s="81"/>
      <c r="I42" s="81"/>
      <c r="J42" s="81"/>
      <c r="K42" s="81"/>
      <c r="L42" s="81"/>
      <c r="M42" s="262"/>
      <c r="N42" s="262"/>
      <c r="O42" s="262"/>
      <c r="P42" s="262"/>
      <c r="Q42" s="262"/>
    </row>
    <row r="43" spans="1:17" s="64" customFormat="1" ht="12.75" x14ac:dyDescent="0.2">
      <c r="A43" s="66">
        <v>10</v>
      </c>
      <c r="B43" s="50" t="s">
        <v>127</v>
      </c>
      <c r="C43" s="67"/>
      <c r="D43" s="68"/>
      <c r="E43" s="68"/>
      <c r="F43" s="68"/>
      <c r="G43" s="68"/>
      <c r="H43" s="68"/>
      <c r="I43" s="68"/>
      <c r="J43" s="68"/>
      <c r="K43" s="68"/>
      <c r="L43" s="68"/>
      <c r="M43" s="68"/>
      <c r="N43" s="68"/>
      <c r="O43" s="68"/>
    </row>
    <row r="44" spans="1:17" s="64" customFormat="1" ht="12.75" x14ac:dyDescent="0.2">
      <c r="A44" s="82" t="s">
        <v>110</v>
      </c>
      <c r="B44" s="67" t="s">
        <v>128</v>
      </c>
      <c r="C44" s="67"/>
      <c r="D44" s="68"/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68"/>
    </row>
    <row r="45" spans="1:17" s="64" customFormat="1" ht="12.75" x14ac:dyDescent="0.2">
      <c r="A45" s="82"/>
      <c r="B45" s="67" t="s">
        <v>129</v>
      </c>
      <c r="C45" s="67"/>
      <c r="D45" s="68"/>
      <c r="E45" s="68"/>
      <c r="F45" s="68"/>
      <c r="G45" s="68"/>
      <c r="H45" s="68"/>
      <c r="I45" s="68"/>
      <c r="J45" s="68"/>
      <c r="K45" s="68"/>
      <c r="L45" s="68"/>
      <c r="M45" s="68"/>
      <c r="N45" s="68"/>
      <c r="O45" s="68"/>
    </row>
    <row r="46" spans="1:17" s="64" customFormat="1" ht="12.75" x14ac:dyDescent="0.2">
      <c r="A46" s="82" t="s">
        <v>110</v>
      </c>
      <c r="B46" s="67" t="s">
        <v>130</v>
      </c>
      <c r="C46" s="67"/>
      <c r="D46" s="68"/>
      <c r="E46" s="68"/>
      <c r="F46" s="68"/>
      <c r="G46" s="68"/>
      <c r="H46" s="68"/>
      <c r="I46" s="68"/>
      <c r="J46" s="68"/>
      <c r="K46" s="68"/>
      <c r="L46" s="68"/>
      <c r="M46" s="68"/>
      <c r="N46" s="68"/>
      <c r="O46" s="68"/>
    </row>
    <row r="47" spans="1:17" s="64" customFormat="1" ht="12.75" x14ac:dyDescent="0.2">
      <c r="A47" s="82"/>
      <c r="B47" s="67" t="s">
        <v>131</v>
      </c>
      <c r="C47" s="67"/>
      <c r="D47" s="68"/>
      <c r="E47" s="68"/>
      <c r="F47" s="68"/>
      <c r="G47" s="68"/>
      <c r="H47" s="68"/>
      <c r="I47" s="68"/>
      <c r="J47" s="68"/>
      <c r="K47" s="68"/>
      <c r="L47" s="68"/>
      <c r="M47" s="68"/>
      <c r="N47" s="68"/>
      <c r="O47" s="68"/>
    </row>
    <row r="48" spans="1:17" s="64" customFormat="1" ht="12.75" x14ac:dyDescent="0.2">
      <c r="A48" s="82"/>
      <c r="B48" s="67" t="s">
        <v>132</v>
      </c>
      <c r="C48" s="67"/>
      <c r="D48" s="68"/>
      <c r="E48" s="68"/>
      <c r="F48" s="68"/>
      <c r="G48" s="68"/>
      <c r="H48" s="68"/>
      <c r="I48" s="68"/>
      <c r="J48" s="68"/>
      <c r="K48" s="68"/>
      <c r="L48" s="68"/>
      <c r="M48" s="68"/>
      <c r="N48" s="68"/>
      <c r="O48" s="68"/>
    </row>
    <row r="49" spans="1:17" s="64" customFormat="1" ht="12.75" x14ac:dyDescent="0.2">
      <c r="A49" s="82" t="s">
        <v>110</v>
      </c>
      <c r="B49" s="68" t="s">
        <v>133</v>
      </c>
      <c r="C49" s="84"/>
      <c r="D49" s="84"/>
      <c r="E49" s="84"/>
      <c r="F49" s="84"/>
      <c r="G49" s="84"/>
      <c r="H49" s="84"/>
      <c r="I49" s="84"/>
      <c r="J49" s="84"/>
      <c r="K49" s="84"/>
      <c r="L49" s="84"/>
      <c r="M49" s="84"/>
      <c r="N49" s="84"/>
      <c r="O49" s="84"/>
    </row>
    <row r="50" spans="1:17" s="64" customFormat="1" ht="12.75" x14ac:dyDescent="0.2">
      <c r="A50" s="66"/>
      <c r="B50" s="67" t="s">
        <v>129</v>
      </c>
      <c r="C50" s="85"/>
      <c r="D50" s="85"/>
      <c r="E50" s="85"/>
      <c r="F50" s="85"/>
      <c r="G50" s="85"/>
      <c r="H50" s="85"/>
      <c r="I50" s="85"/>
      <c r="J50" s="85"/>
      <c r="K50" s="85"/>
      <c r="L50" s="85"/>
      <c r="M50" s="85"/>
      <c r="N50" s="85"/>
      <c r="O50" s="85"/>
    </row>
    <row r="51" spans="1:17" s="65" customFormat="1" ht="12.75" x14ac:dyDescent="0.2">
      <c r="A51" s="81"/>
      <c r="B51" s="81"/>
      <c r="C51" s="81"/>
      <c r="D51" s="81"/>
      <c r="E51" s="81"/>
      <c r="F51" s="81"/>
      <c r="G51" s="81"/>
      <c r="H51" s="81"/>
      <c r="I51" s="81"/>
      <c r="J51" s="81"/>
      <c r="K51" s="81"/>
      <c r="L51" s="81"/>
      <c r="M51" s="262"/>
      <c r="N51" s="262"/>
      <c r="O51" s="262"/>
      <c r="P51" s="262"/>
      <c r="Q51" s="262"/>
    </row>
    <row r="52" spans="1:17" x14ac:dyDescent="0.25">
      <c r="A52" s="80">
        <v>11</v>
      </c>
      <c r="B52" s="263" t="s">
        <v>134</v>
      </c>
      <c r="C52" s="263"/>
      <c r="D52" s="81"/>
      <c r="E52" s="81"/>
      <c r="F52" s="81"/>
      <c r="G52" s="81"/>
      <c r="H52" s="81"/>
      <c r="I52" s="81"/>
      <c r="J52" s="81"/>
      <c r="K52" s="81"/>
      <c r="L52" s="81"/>
      <c r="M52" s="262"/>
      <c r="N52" s="262"/>
      <c r="O52" s="262"/>
      <c r="P52" s="262"/>
      <c r="Q52" s="262"/>
    </row>
    <row r="53" spans="1:17" x14ac:dyDescent="0.25">
      <c r="A53" s="81"/>
      <c r="B53" s="261" t="s">
        <v>135</v>
      </c>
      <c r="C53" s="261"/>
      <c r="D53" s="261"/>
      <c r="E53" s="261"/>
      <c r="F53" s="261"/>
      <c r="G53" s="261"/>
      <c r="H53" s="261"/>
      <c r="I53" s="261"/>
      <c r="J53" s="261"/>
      <c r="K53" s="261"/>
      <c r="L53" s="261"/>
      <c r="M53" s="261"/>
      <c r="N53" s="262"/>
      <c r="O53" s="262"/>
      <c r="P53" s="262"/>
      <c r="Q53" s="262"/>
    </row>
    <row r="54" spans="1:17" x14ac:dyDescent="0.25">
      <c r="A54" s="81"/>
      <c r="B54" s="261" t="s">
        <v>136</v>
      </c>
      <c r="C54" s="261"/>
      <c r="D54" s="261"/>
      <c r="E54" s="261"/>
      <c r="F54" s="261"/>
      <c r="G54" s="261"/>
      <c r="H54" s="261"/>
      <c r="I54" s="261"/>
      <c r="J54" s="261"/>
      <c r="K54" s="261"/>
      <c r="L54" s="261"/>
      <c r="M54" s="261"/>
      <c r="N54" s="261"/>
      <c r="O54" s="262"/>
      <c r="P54" s="262"/>
      <c r="Q54" s="262"/>
    </row>
    <row r="55" spans="1:17" x14ac:dyDescent="0.25">
      <c r="A55" s="81"/>
      <c r="B55" s="81"/>
      <c r="C55" s="81"/>
      <c r="D55" s="81"/>
      <c r="E55" s="81"/>
      <c r="F55" s="81"/>
      <c r="G55" s="81"/>
      <c r="H55" s="81"/>
      <c r="I55" s="81"/>
      <c r="J55" s="81"/>
      <c r="K55" s="81"/>
      <c r="L55" s="81"/>
      <c r="M55" s="262"/>
      <c r="N55" s="262"/>
      <c r="O55" s="262"/>
      <c r="P55" s="262"/>
      <c r="Q55" s="262"/>
    </row>
    <row r="56" spans="1:17" x14ac:dyDescent="0.25">
      <c r="A56" s="80">
        <v>12</v>
      </c>
      <c r="B56" s="263" t="s">
        <v>137</v>
      </c>
      <c r="C56" s="263"/>
      <c r="D56" s="81"/>
      <c r="E56" s="81"/>
      <c r="F56" s="81"/>
      <c r="G56" s="81"/>
      <c r="H56" s="81"/>
      <c r="I56" s="81"/>
      <c r="J56" s="81"/>
      <c r="K56" s="81"/>
      <c r="L56" s="81"/>
      <c r="M56" s="262"/>
      <c r="N56" s="262"/>
      <c r="O56" s="262"/>
      <c r="P56" s="262"/>
      <c r="Q56" s="262"/>
    </row>
    <row r="57" spans="1:17" x14ac:dyDescent="0.25">
      <c r="A57" s="81"/>
      <c r="B57" s="261" t="s">
        <v>176</v>
      </c>
      <c r="C57" s="261"/>
      <c r="D57" s="261"/>
      <c r="E57" s="261"/>
      <c r="F57" s="261"/>
      <c r="G57" s="261"/>
      <c r="H57" s="261"/>
      <c r="I57" s="261"/>
      <c r="J57" s="261"/>
      <c r="K57" s="261"/>
      <c r="L57" s="261"/>
      <c r="M57" s="261"/>
      <c r="N57" s="261"/>
      <c r="O57" s="261"/>
      <c r="P57" s="262"/>
      <c r="Q57" s="262"/>
    </row>
    <row r="58" spans="1:17" x14ac:dyDescent="0.25">
      <c r="A58" s="81"/>
      <c r="B58" s="261" t="s">
        <v>141</v>
      </c>
      <c r="C58" s="261"/>
      <c r="D58" s="261"/>
      <c r="E58" s="261"/>
      <c r="F58" s="261"/>
      <c r="G58" s="261"/>
      <c r="H58" s="261"/>
      <c r="I58" s="261"/>
      <c r="J58" s="81"/>
      <c r="K58" s="81"/>
      <c r="L58" s="81"/>
      <c r="M58" s="262"/>
      <c r="N58" s="262"/>
      <c r="O58" s="262"/>
      <c r="P58" s="262"/>
      <c r="Q58" s="262"/>
    </row>
    <row r="59" spans="1:17" x14ac:dyDescent="0.25">
      <c r="A59" s="81"/>
      <c r="B59" s="81"/>
      <c r="C59" s="81"/>
      <c r="D59" s="81"/>
      <c r="E59" s="81"/>
      <c r="F59" s="81"/>
      <c r="G59" s="81"/>
      <c r="H59" s="81"/>
      <c r="I59" s="81"/>
      <c r="J59" s="81"/>
      <c r="K59" s="81"/>
      <c r="L59" s="81"/>
      <c r="M59" s="262"/>
      <c r="N59" s="262"/>
      <c r="O59" s="262"/>
      <c r="P59" s="262"/>
      <c r="Q59" s="262"/>
    </row>
    <row r="60" spans="1:17" x14ac:dyDescent="0.25">
      <c r="A60" s="81"/>
      <c r="B60" s="263" t="s">
        <v>142</v>
      </c>
      <c r="C60" s="263"/>
      <c r="D60" s="81"/>
      <c r="E60" s="81"/>
      <c r="F60" s="81"/>
      <c r="G60" s="81"/>
      <c r="H60" s="81"/>
      <c r="I60" s="81"/>
      <c r="J60" s="81"/>
      <c r="K60" s="81"/>
      <c r="L60" s="81"/>
      <c r="M60" s="262"/>
      <c r="N60" s="262"/>
      <c r="O60" s="262"/>
      <c r="P60" s="262"/>
      <c r="Q60" s="262"/>
    </row>
    <row r="61" spans="1:17" x14ac:dyDescent="0.25">
      <c r="A61" s="81"/>
      <c r="B61" s="261" t="s">
        <v>143</v>
      </c>
      <c r="C61" s="261"/>
      <c r="D61" s="261"/>
      <c r="E61" s="261"/>
      <c r="F61" s="261"/>
      <c r="G61" s="261"/>
      <c r="H61" s="261"/>
      <c r="I61" s="261"/>
      <c r="J61" s="261"/>
      <c r="K61" s="261"/>
      <c r="L61" s="261"/>
      <c r="M61" s="261"/>
      <c r="N61" s="261"/>
      <c r="O61" s="261"/>
      <c r="P61" s="261"/>
      <c r="Q61" s="92"/>
    </row>
    <row r="62" spans="1:17" x14ac:dyDescent="0.25">
      <c r="A62" s="81"/>
      <c r="B62" s="261" t="s">
        <v>144</v>
      </c>
      <c r="C62" s="261"/>
      <c r="D62" s="261"/>
      <c r="E62" s="261"/>
      <c r="F62" s="261"/>
      <c r="G62" s="261"/>
      <c r="H62" s="261"/>
      <c r="I62" s="261"/>
      <c r="J62" s="261"/>
      <c r="K62" s="261"/>
      <c r="L62" s="261"/>
      <c r="M62" s="261"/>
      <c r="N62" s="261"/>
      <c r="O62" s="261"/>
      <c r="P62" s="261"/>
      <c r="Q62" s="261"/>
    </row>
    <row r="63" spans="1:17" x14ac:dyDescent="0.25">
      <c r="A63" s="81"/>
      <c r="B63" s="261" t="s">
        <v>145</v>
      </c>
      <c r="C63" s="261"/>
      <c r="D63" s="261"/>
      <c r="E63" s="261"/>
      <c r="F63" s="261"/>
      <c r="G63" s="261"/>
      <c r="H63" s="261"/>
      <c r="I63" s="261"/>
      <c r="J63" s="261"/>
      <c r="K63" s="261"/>
      <c r="L63" s="261"/>
      <c r="M63" s="262"/>
      <c r="N63" s="262"/>
      <c r="O63" s="262"/>
      <c r="P63" s="262"/>
      <c r="Q63" s="262"/>
    </row>
    <row r="64" spans="1:17" x14ac:dyDescent="0.25">
      <c r="A64" s="81"/>
      <c r="B64" s="81"/>
      <c r="C64" s="81"/>
      <c r="D64" s="81"/>
      <c r="E64" s="81"/>
      <c r="F64" s="81"/>
      <c r="G64" s="81"/>
      <c r="H64" s="81"/>
      <c r="I64" s="81"/>
      <c r="J64" s="81"/>
      <c r="K64" s="81"/>
      <c r="L64" s="81"/>
      <c r="M64" s="262"/>
      <c r="N64" s="262"/>
      <c r="O64" s="262"/>
      <c r="P64" s="262"/>
      <c r="Q64" s="262"/>
    </row>
    <row r="65" spans="1:17" x14ac:dyDescent="0.25">
      <c r="A65" s="81"/>
      <c r="B65" s="261" t="s">
        <v>522</v>
      </c>
      <c r="C65" s="261"/>
      <c r="D65" s="261"/>
      <c r="E65" s="81"/>
      <c r="F65" s="81"/>
      <c r="G65" s="81"/>
      <c r="H65" s="81"/>
      <c r="I65" s="81"/>
      <c r="J65" s="81"/>
      <c r="K65" s="81"/>
      <c r="L65" s="81"/>
      <c r="M65" s="262"/>
      <c r="N65" s="262"/>
      <c r="O65" s="262"/>
      <c r="P65" s="262"/>
      <c r="Q65" s="262"/>
    </row>
  </sheetData>
  <sheetProtection algorithmName="SHA-512" hashValue="2RAdaPX2SAvNoNlmR0S5aICvrUnjwmHxl4XVcQEssT5cWW6pPNeqkjc7/LuQxu1bXYMlUHo/ShmeMWH7d70toA==" saltValue="k4Uqzy1Rp2gWm8cW4be+7w==" spinCount="100000" sheet="1" objects="1" scenarios="1"/>
  <mergeCells count="61">
    <mergeCell ref="Z1:AE1"/>
    <mergeCell ref="H12:R12"/>
    <mergeCell ref="T12:W12"/>
    <mergeCell ref="B23:E23"/>
    <mergeCell ref="M23:Q23"/>
    <mergeCell ref="F12:F13"/>
    <mergeCell ref="G12:G13"/>
    <mergeCell ref="AE12:AE13"/>
    <mergeCell ref="B24:L24"/>
    <mergeCell ref="M24:Q24"/>
    <mergeCell ref="B25:G25"/>
    <mergeCell ref="M25:Q25"/>
    <mergeCell ref="B26:J26"/>
    <mergeCell ref="M26:Q26"/>
    <mergeCell ref="B27:I27"/>
    <mergeCell ref="M27:Q27"/>
    <mergeCell ref="M28:Q28"/>
    <mergeCell ref="B34:E34"/>
    <mergeCell ref="M34:Q34"/>
    <mergeCell ref="B35:N35"/>
    <mergeCell ref="O35:Q35"/>
    <mergeCell ref="M36:Q36"/>
    <mergeCell ref="B37:E37"/>
    <mergeCell ref="M37:Q37"/>
    <mergeCell ref="B38:N38"/>
    <mergeCell ref="O38:Q38"/>
    <mergeCell ref="M39:Q39"/>
    <mergeCell ref="B40:E40"/>
    <mergeCell ref="M40:Q40"/>
    <mergeCell ref="B41:N41"/>
    <mergeCell ref="O41:Q41"/>
    <mergeCell ref="M42:Q42"/>
    <mergeCell ref="M51:Q51"/>
    <mergeCell ref="B52:C52"/>
    <mergeCell ref="M52:Q52"/>
    <mergeCell ref="B53:M53"/>
    <mergeCell ref="N53:Q53"/>
    <mergeCell ref="B54:N54"/>
    <mergeCell ref="O54:Q54"/>
    <mergeCell ref="M55:Q55"/>
    <mergeCell ref="B56:C56"/>
    <mergeCell ref="M56:Q56"/>
    <mergeCell ref="B57:O57"/>
    <mergeCell ref="P57:Q57"/>
    <mergeCell ref="B58:I58"/>
    <mergeCell ref="M58:Q58"/>
    <mergeCell ref="M59:Q59"/>
    <mergeCell ref="B60:C60"/>
    <mergeCell ref="M60:Q60"/>
    <mergeCell ref="B61:P61"/>
    <mergeCell ref="B62:Q62"/>
    <mergeCell ref="B63:L63"/>
    <mergeCell ref="M63:Q63"/>
    <mergeCell ref="M64:Q64"/>
    <mergeCell ref="B65:D65"/>
    <mergeCell ref="M65:Q65"/>
    <mergeCell ref="A12:A13"/>
    <mergeCell ref="B12:B13"/>
    <mergeCell ref="C12:C13"/>
    <mergeCell ref="D12:D13"/>
    <mergeCell ref="E12:E13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E69"/>
  <sheetViews>
    <sheetView zoomScale="80" zoomScaleNormal="80" workbookViewId="0">
      <pane ySplit="13" topLeftCell="A44" activePane="bottomLeft" state="frozen"/>
      <selection pane="bottomLeft" activeCell="B70" sqref="B70"/>
    </sheetView>
  </sheetViews>
  <sheetFormatPr defaultColWidth="9" defaultRowHeight="15" x14ac:dyDescent="0.25"/>
  <cols>
    <col min="1" max="1" width="5.7109375" customWidth="1"/>
    <col min="2" max="2" width="16.85546875" customWidth="1"/>
    <col min="3" max="3" width="21.7109375" customWidth="1"/>
    <col min="4" max="4" width="8" customWidth="1"/>
    <col min="5" max="5" width="13.28515625" customWidth="1"/>
    <col min="6" max="6" width="7.5703125" customWidth="1"/>
    <col min="7" max="7" width="10.42578125" customWidth="1"/>
    <col min="19" max="19" width="1.140625" customWidth="1"/>
    <col min="31" max="31" width="15.140625" customWidth="1"/>
  </cols>
  <sheetData>
    <row r="1" spans="1:31" x14ac:dyDescent="0.25">
      <c r="A1" s="3"/>
      <c r="B1" s="3"/>
      <c r="C1" s="4"/>
      <c r="D1" s="2"/>
      <c r="E1" s="2"/>
      <c r="F1" s="2" t="s">
        <v>0</v>
      </c>
      <c r="G1" s="2"/>
      <c r="H1" s="2"/>
      <c r="I1" s="2"/>
      <c r="J1" s="2"/>
      <c r="K1" s="2"/>
      <c r="L1" s="46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64" t="s">
        <v>1</v>
      </c>
      <c r="AA1" s="264"/>
      <c r="AB1" s="264"/>
      <c r="AC1" s="264"/>
      <c r="AD1" s="264"/>
      <c r="AE1" s="264"/>
    </row>
    <row r="2" spans="1:31" x14ac:dyDescent="0.25">
      <c r="A2" s="3"/>
      <c r="B2" s="3"/>
      <c r="C2" s="4"/>
      <c r="D2" s="2"/>
      <c r="E2" s="2"/>
      <c r="F2" s="2" t="s">
        <v>2</v>
      </c>
      <c r="G2" s="2"/>
      <c r="H2" s="2"/>
      <c r="I2" s="2"/>
      <c r="J2" s="2"/>
      <c r="K2" s="2"/>
      <c r="L2" s="46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 t="s">
        <v>3</v>
      </c>
      <c r="AA2" s="2"/>
      <c r="AB2" s="46"/>
      <c r="AC2" s="2" t="s">
        <v>4</v>
      </c>
      <c r="AD2" s="2"/>
      <c r="AE2" s="2"/>
    </row>
    <row r="3" spans="1:31" x14ac:dyDescent="0.25">
      <c r="A3" s="3"/>
      <c r="B3" s="3"/>
      <c r="C3" s="4"/>
      <c r="D3" s="2"/>
      <c r="E3" s="2"/>
      <c r="F3" s="2" t="s">
        <v>5</v>
      </c>
      <c r="G3" s="2"/>
      <c r="H3" s="2"/>
      <c r="I3" s="2"/>
      <c r="J3" s="2"/>
      <c r="K3" s="2"/>
      <c r="L3" s="46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 t="s">
        <v>6</v>
      </c>
      <c r="AA3" s="2"/>
      <c r="AB3" s="46"/>
      <c r="AC3" s="2" t="s">
        <v>7</v>
      </c>
      <c r="AD3" s="2"/>
      <c r="AE3" s="2"/>
    </row>
    <row r="4" spans="1:31" x14ac:dyDescent="0.25">
      <c r="A4" s="3"/>
      <c r="B4" s="3"/>
      <c r="C4" s="4"/>
      <c r="D4" s="2"/>
      <c r="E4" s="2"/>
      <c r="F4" s="2"/>
      <c r="G4" s="2"/>
      <c r="H4" s="2"/>
      <c r="I4" s="2"/>
      <c r="J4" s="2"/>
      <c r="K4" s="2"/>
      <c r="L4" s="46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 t="s">
        <v>8</v>
      </c>
      <c r="AA4" s="2"/>
      <c r="AB4" s="46"/>
      <c r="AC4" s="2" t="s">
        <v>9</v>
      </c>
      <c r="AD4" s="2"/>
      <c r="AE4" s="2"/>
    </row>
    <row r="5" spans="1:31" x14ac:dyDescent="0.25">
      <c r="A5" s="7"/>
      <c r="B5" s="7"/>
      <c r="C5" s="8"/>
      <c r="D5" s="6"/>
      <c r="E5" s="6"/>
      <c r="F5" s="6" t="s">
        <v>10</v>
      </c>
      <c r="G5" s="6"/>
      <c r="H5" s="6"/>
      <c r="I5" s="6"/>
      <c r="J5" s="6"/>
      <c r="K5" s="6"/>
      <c r="L5" s="8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86"/>
      <c r="AC5" s="6" t="s">
        <v>11</v>
      </c>
      <c r="AD5" s="6"/>
      <c r="AE5" s="6"/>
    </row>
    <row r="6" spans="1:31" x14ac:dyDescent="0.25">
      <c r="A6" s="3"/>
      <c r="B6" s="3"/>
      <c r="C6" s="4"/>
      <c r="D6" s="2"/>
      <c r="E6" s="2"/>
      <c r="F6" s="2"/>
      <c r="G6" s="2"/>
      <c r="H6" s="2"/>
      <c r="I6" s="2"/>
      <c r="J6" s="2"/>
      <c r="K6" s="2"/>
      <c r="L6" s="46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46"/>
      <c r="AC6" s="2"/>
      <c r="AD6" s="2"/>
      <c r="AE6" s="2"/>
    </row>
    <row r="7" spans="1:31" x14ac:dyDescent="0.25">
      <c r="A7" s="3"/>
      <c r="B7" s="3"/>
      <c r="C7" s="4"/>
      <c r="D7" s="2"/>
      <c r="E7" s="2"/>
      <c r="F7" s="2"/>
      <c r="G7" s="2"/>
      <c r="H7" s="2"/>
      <c r="I7" s="2"/>
      <c r="J7" s="2"/>
      <c r="K7" s="2"/>
      <c r="L7" s="46"/>
      <c r="M7" s="2"/>
      <c r="N7" s="2"/>
      <c r="O7" s="2"/>
      <c r="P7" s="14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68"/>
      <c r="AC7" s="68"/>
      <c r="AD7" s="68"/>
      <c r="AE7" s="22" t="s">
        <v>521</v>
      </c>
    </row>
    <row r="8" spans="1:31" x14ac:dyDescent="0.25">
      <c r="A8" s="66"/>
      <c r="B8" s="50" t="s">
        <v>12</v>
      </c>
      <c r="C8" s="67"/>
      <c r="D8" s="68"/>
      <c r="E8" s="68"/>
      <c r="F8" s="68"/>
      <c r="G8" s="68"/>
      <c r="H8" s="68"/>
      <c r="I8" s="68"/>
      <c r="J8" s="68"/>
      <c r="K8" s="68"/>
      <c r="L8" s="87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8"/>
      <c r="AE8" s="68"/>
    </row>
    <row r="9" spans="1:31" x14ac:dyDescent="0.25">
      <c r="A9" s="3"/>
      <c r="B9" s="3"/>
      <c r="C9" s="4"/>
      <c r="D9" s="2"/>
      <c r="E9" s="2"/>
      <c r="F9" s="2"/>
      <c r="G9" s="2"/>
      <c r="H9" s="2"/>
      <c r="I9" s="2"/>
      <c r="J9" s="2"/>
      <c r="K9" s="2"/>
      <c r="L9" s="46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101"/>
      <c r="AA9" s="101"/>
      <c r="AB9" s="68"/>
      <c r="AC9" s="68"/>
      <c r="AD9" s="68"/>
      <c r="AE9" s="82"/>
    </row>
    <row r="11" spans="1:31" ht="15" customHeight="1" x14ac:dyDescent="0.25">
      <c r="A11" s="254" t="s">
        <v>13</v>
      </c>
      <c r="B11" s="259" t="s">
        <v>14</v>
      </c>
      <c r="C11" s="256" t="s">
        <v>15</v>
      </c>
      <c r="D11" s="259" t="s">
        <v>16</v>
      </c>
      <c r="E11" s="259" t="s">
        <v>17</v>
      </c>
      <c r="F11" s="259" t="s">
        <v>18</v>
      </c>
      <c r="G11" s="259" t="s">
        <v>19</v>
      </c>
      <c r="H11" s="318" t="s">
        <v>20</v>
      </c>
      <c r="I11" s="319"/>
      <c r="J11" s="319"/>
      <c r="K11" s="319"/>
      <c r="L11" s="320"/>
      <c r="M11" s="320"/>
      <c r="N11" s="320"/>
      <c r="O11" s="320"/>
      <c r="P11" s="320"/>
      <c r="Q11" s="320"/>
      <c r="R11" s="321"/>
      <c r="S11" s="93"/>
      <c r="T11" s="322" t="s">
        <v>21</v>
      </c>
      <c r="U11" s="322"/>
      <c r="V11" s="322"/>
      <c r="W11" s="322"/>
      <c r="X11" s="94"/>
      <c r="Y11" s="94"/>
      <c r="Z11" s="94"/>
      <c r="AA11" s="94"/>
      <c r="AB11" s="94"/>
      <c r="AC11" s="94"/>
      <c r="AD11" s="94"/>
      <c r="AE11" s="256" t="s">
        <v>22</v>
      </c>
    </row>
    <row r="12" spans="1:31" ht="28.5" x14ac:dyDescent="0.25">
      <c r="A12" s="255"/>
      <c r="B12" s="255"/>
      <c r="C12" s="258"/>
      <c r="D12" s="260"/>
      <c r="E12" s="260"/>
      <c r="F12" s="260"/>
      <c r="G12" s="270"/>
      <c r="H12" s="70" t="s">
        <v>23</v>
      </c>
      <c r="I12" s="88" t="s">
        <v>24</v>
      </c>
      <c r="J12" s="88" t="s">
        <v>25</v>
      </c>
      <c r="K12" s="88" t="s">
        <v>26</v>
      </c>
      <c r="L12" s="88" t="s">
        <v>27</v>
      </c>
      <c r="M12" s="88" t="s">
        <v>28</v>
      </c>
      <c r="N12" s="88" t="s">
        <v>29</v>
      </c>
      <c r="O12" s="88" t="s">
        <v>30</v>
      </c>
      <c r="P12" s="88" t="s">
        <v>31</v>
      </c>
      <c r="Q12" s="88" t="s">
        <v>32</v>
      </c>
      <c r="R12" s="88" t="s">
        <v>33</v>
      </c>
      <c r="S12" s="88"/>
      <c r="T12" s="95" t="s">
        <v>34</v>
      </c>
      <c r="U12" s="96" t="s">
        <v>35</v>
      </c>
      <c r="V12" s="96" t="s">
        <v>36</v>
      </c>
      <c r="W12" s="96" t="s">
        <v>37</v>
      </c>
      <c r="X12" s="96" t="s">
        <v>38</v>
      </c>
      <c r="Y12" s="96" t="s">
        <v>39</v>
      </c>
      <c r="Z12" s="96" t="s">
        <v>40</v>
      </c>
      <c r="AA12" s="96" t="s">
        <v>41</v>
      </c>
      <c r="AB12" s="88" t="s">
        <v>42</v>
      </c>
      <c r="AC12" s="88" t="s">
        <v>43</v>
      </c>
      <c r="AD12" s="102" t="s">
        <v>44</v>
      </c>
      <c r="AE12" s="258"/>
    </row>
    <row r="13" spans="1:31" ht="12.75" customHeight="1" x14ac:dyDescent="0.25">
      <c r="A13" s="69"/>
      <c r="B13" s="71"/>
      <c r="C13" s="72"/>
      <c r="D13" s="72"/>
      <c r="E13" s="72"/>
      <c r="F13" s="72"/>
      <c r="G13" s="72"/>
      <c r="H13" s="73"/>
      <c r="I13" s="89"/>
      <c r="J13" s="89"/>
      <c r="K13" s="89"/>
      <c r="L13" s="89"/>
      <c r="M13" s="89"/>
      <c r="N13" s="89"/>
      <c r="O13" s="89"/>
      <c r="P13" s="89"/>
      <c r="Q13" s="89"/>
      <c r="R13" s="89"/>
      <c r="S13" s="89"/>
      <c r="T13" s="97"/>
      <c r="U13" s="98"/>
      <c r="V13" s="98"/>
      <c r="W13" s="98"/>
      <c r="X13" s="98"/>
      <c r="Y13" s="98"/>
      <c r="Z13" s="98"/>
      <c r="AA13" s="98"/>
      <c r="AB13" s="89"/>
      <c r="AC13" s="89"/>
      <c r="AD13" s="103"/>
      <c r="AE13" s="72"/>
    </row>
    <row r="14" spans="1:31" ht="15.75" x14ac:dyDescent="0.25">
      <c r="A14" s="74">
        <v>1</v>
      </c>
      <c r="B14" s="75" t="s">
        <v>51</v>
      </c>
      <c r="C14" s="77" t="s">
        <v>46</v>
      </c>
      <c r="D14" s="77">
        <v>230</v>
      </c>
      <c r="E14" s="78" t="s">
        <v>61</v>
      </c>
      <c r="F14" s="77">
        <v>3</v>
      </c>
      <c r="G14" s="77">
        <v>3000</v>
      </c>
      <c r="H14" s="79">
        <v>47</v>
      </c>
      <c r="I14" s="79">
        <f>H14-0.5</f>
        <v>46.5</v>
      </c>
      <c r="J14" s="79">
        <f t="shared" ref="J14:S14" si="0">I14-0.5</f>
        <v>46</v>
      </c>
      <c r="K14" s="79">
        <f t="shared" si="0"/>
        <v>45.5</v>
      </c>
      <c r="L14" s="79">
        <f t="shared" si="0"/>
        <v>45</v>
      </c>
      <c r="M14" s="79">
        <f t="shared" si="0"/>
        <v>44.5</v>
      </c>
      <c r="N14" s="79">
        <f t="shared" si="0"/>
        <v>44</v>
      </c>
      <c r="O14" s="79">
        <f t="shared" si="0"/>
        <v>43.5</v>
      </c>
      <c r="P14" s="79">
        <f t="shared" si="0"/>
        <v>43</v>
      </c>
      <c r="Q14" s="79">
        <f t="shared" si="0"/>
        <v>42.5</v>
      </c>
      <c r="R14" s="79">
        <f t="shared" si="0"/>
        <v>42</v>
      </c>
      <c r="S14" s="88">
        <f t="shared" si="0"/>
        <v>41.5</v>
      </c>
      <c r="T14" s="99">
        <f>$D14*H14</f>
        <v>10810</v>
      </c>
      <c r="U14" s="99">
        <f t="shared" ref="U14:AD24" si="1">$D14*I14</f>
        <v>10695</v>
      </c>
      <c r="V14" s="99">
        <f t="shared" si="1"/>
        <v>10580</v>
      </c>
      <c r="W14" s="99">
        <f t="shared" si="1"/>
        <v>10465</v>
      </c>
      <c r="X14" s="99">
        <f t="shared" si="1"/>
        <v>10350</v>
      </c>
      <c r="Y14" s="99">
        <f t="shared" si="1"/>
        <v>10235</v>
      </c>
      <c r="Z14" s="99">
        <f t="shared" si="1"/>
        <v>10120</v>
      </c>
      <c r="AA14" s="99">
        <f t="shared" si="1"/>
        <v>10005</v>
      </c>
      <c r="AB14" s="99">
        <f t="shared" si="1"/>
        <v>9890</v>
      </c>
      <c r="AC14" s="99">
        <f t="shared" si="1"/>
        <v>9775</v>
      </c>
      <c r="AD14" s="99">
        <f t="shared" si="1"/>
        <v>9660</v>
      </c>
      <c r="AE14" s="104" t="s">
        <v>53</v>
      </c>
    </row>
    <row r="15" spans="1:31" ht="15.75" x14ac:dyDescent="0.25">
      <c r="A15" s="74">
        <v>2</v>
      </c>
      <c r="B15" s="75" t="s">
        <v>51</v>
      </c>
      <c r="C15" s="77" t="s">
        <v>45</v>
      </c>
      <c r="D15" s="77">
        <v>230</v>
      </c>
      <c r="E15" s="78" t="s">
        <v>61</v>
      </c>
      <c r="F15" s="77">
        <v>14</v>
      </c>
      <c r="G15" s="77">
        <v>3000</v>
      </c>
      <c r="H15" s="79">
        <v>54</v>
      </c>
      <c r="I15" s="79">
        <f t="shared" ref="I15:R24" si="2">H15-0.5</f>
        <v>53.5</v>
      </c>
      <c r="J15" s="79">
        <f t="shared" si="2"/>
        <v>53</v>
      </c>
      <c r="K15" s="79">
        <f t="shared" si="2"/>
        <v>52.5</v>
      </c>
      <c r="L15" s="79">
        <f t="shared" si="2"/>
        <v>52</v>
      </c>
      <c r="M15" s="79">
        <f t="shared" si="2"/>
        <v>51.5</v>
      </c>
      <c r="N15" s="79">
        <f t="shared" si="2"/>
        <v>51</v>
      </c>
      <c r="O15" s="79">
        <f t="shared" si="2"/>
        <v>50.5</v>
      </c>
      <c r="P15" s="79">
        <f t="shared" si="2"/>
        <v>50</v>
      </c>
      <c r="Q15" s="79">
        <f t="shared" si="2"/>
        <v>49.5</v>
      </c>
      <c r="R15" s="79">
        <f t="shared" si="2"/>
        <v>49</v>
      </c>
      <c r="S15" s="88"/>
      <c r="T15" s="99">
        <f t="shared" ref="T15:T24" si="3">$D15*H15</f>
        <v>12420</v>
      </c>
      <c r="U15" s="99">
        <f t="shared" si="1"/>
        <v>12305</v>
      </c>
      <c r="V15" s="99">
        <f t="shared" si="1"/>
        <v>12190</v>
      </c>
      <c r="W15" s="99">
        <f t="shared" si="1"/>
        <v>12075</v>
      </c>
      <c r="X15" s="99">
        <f t="shared" si="1"/>
        <v>11960</v>
      </c>
      <c r="Y15" s="99">
        <f t="shared" si="1"/>
        <v>11845</v>
      </c>
      <c r="Z15" s="99">
        <f t="shared" si="1"/>
        <v>11730</v>
      </c>
      <c r="AA15" s="99">
        <f t="shared" si="1"/>
        <v>11615</v>
      </c>
      <c r="AB15" s="99">
        <f t="shared" si="1"/>
        <v>11500</v>
      </c>
      <c r="AC15" s="99">
        <f t="shared" si="1"/>
        <v>11385</v>
      </c>
      <c r="AD15" s="99">
        <f t="shared" si="1"/>
        <v>11270</v>
      </c>
      <c r="AE15" s="104" t="s">
        <v>53</v>
      </c>
    </row>
    <row r="16" spans="1:31" ht="15.75" x14ac:dyDescent="0.25">
      <c r="A16" s="74">
        <v>3</v>
      </c>
      <c r="B16" s="75" t="s">
        <v>51</v>
      </c>
      <c r="C16" s="77" t="s">
        <v>71</v>
      </c>
      <c r="D16" s="77">
        <v>230</v>
      </c>
      <c r="E16" s="78" t="s">
        <v>61</v>
      </c>
      <c r="F16" s="77">
        <v>6</v>
      </c>
      <c r="G16" s="77">
        <v>3000</v>
      </c>
      <c r="H16" s="79">
        <v>41</v>
      </c>
      <c r="I16" s="79">
        <f t="shared" si="2"/>
        <v>40.5</v>
      </c>
      <c r="J16" s="79">
        <f t="shared" si="2"/>
        <v>40</v>
      </c>
      <c r="K16" s="79">
        <f t="shared" si="2"/>
        <v>39.5</v>
      </c>
      <c r="L16" s="79">
        <f t="shared" si="2"/>
        <v>39</v>
      </c>
      <c r="M16" s="79">
        <f t="shared" si="2"/>
        <v>38.5</v>
      </c>
      <c r="N16" s="79">
        <f t="shared" si="2"/>
        <v>38</v>
      </c>
      <c r="O16" s="79">
        <f t="shared" si="2"/>
        <v>37.5</v>
      </c>
      <c r="P16" s="79">
        <f t="shared" si="2"/>
        <v>37</v>
      </c>
      <c r="Q16" s="79">
        <f t="shared" si="2"/>
        <v>36.5</v>
      </c>
      <c r="R16" s="79">
        <f t="shared" si="2"/>
        <v>36</v>
      </c>
      <c r="S16" s="88"/>
      <c r="T16" s="99">
        <f t="shared" si="3"/>
        <v>9430</v>
      </c>
      <c r="U16" s="99">
        <f t="shared" si="1"/>
        <v>9315</v>
      </c>
      <c r="V16" s="99">
        <f t="shared" si="1"/>
        <v>9200</v>
      </c>
      <c r="W16" s="99">
        <f t="shared" si="1"/>
        <v>9085</v>
      </c>
      <c r="X16" s="99">
        <f t="shared" si="1"/>
        <v>8970</v>
      </c>
      <c r="Y16" s="99">
        <f t="shared" si="1"/>
        <v>8855</v>
      </c>
      <c r="Z16" s="99">
        <f t="shared" si="1"/>
        <v>8740</v>
      </c>
      <c r="AA16" s="99">
        <f t="shared" si="1"/>
        <v>8625</v>
      </c>
      <c r="AB16" s="99">
        <f t="shared" si="1"/>
        <v>8510</v>
      </c>
      <c r="AC16" s="99">
        <f t="shared" si="1"/>
        <v>8395</v>
      </c>
      <c r="AD16" s="99">
        <f t="shared" si="1"/>
        <v>8280</v>
      </c>
      <c r="AE16" s="104" t="s">
        <v>53</v>
      </c>
    </row>
    <row r="17" spans="1:31" ht="15.75" x14ac:dyDescent="0.25">
      <c r="A17" s="74">
        <v>4</v>
      </c>
      <c r="B17" s="75" t="s">
        <v>51</v>
      </c>
      <c r="C17" s="77" t="s">
        <v>70</v>
      </c>
      <c r="D17" s="77">
        <v>230</v>
      </c>
      <c r="E17" s="78" t="s">
        <v>61</v>
      </c>
      <c r="F17" s="77">
        <v>7</v>
      </c>
      <c r="G17" s="77">
        <v>3000</v>
      </c>
      <c r="H17" s="79">
        <v>56</v>
      </c>
      <c r="I17" s="79">
        <f t="shared" si="2"/>
        <v>55.5</v>
      </c>
      <c r="J17" s="79">
        <f t="shared" si="2"/>
        <v>55</v>
      </c>
      <c r="K17" s="79">
        <f t="shared" si="2"/>
        <v>54.5</v>
      </c>
      <c r="L17" s="79">
        <f t="shared" si="2"/>
        <v>54</v>
      </c>
      <c r="M17" s="79">
        <f t="shared" si="2"/>
        <v>53.5</v>
      </c>
      <c r="N17" s="79">
        <f t="shared" si="2"/>
        <v>53</v>
      </c>
      <c r="O17" s="79">
        <f t="shared" si="2"/>
        <v>52.5</v>
      </c>
      <c r="P17" s="79">
        <f t="shared" si="2"/>
        <v>52</v>
      </c>
      <c r="Q17" s="79">
        <f t="shared" si="2"/>
        <v>51.5</v>
      </c>
      <c r="R17" s="79">
        <f t="shared" si="2"/>
        <v>51</v>
      </c>
      <c r="S17" s="88"/>
      <c r="T17" s="99">
        <f t="shared" si="3"/>
        <v>12880</v>
      </c>
      <c r="U17" s="99">
        <f t="shared" si="1"/>
        <v>12765</v>
      </c>
      <c r="V17" s="99">
        <f t="shared" si="1"/>
        <v>12650</v>
      </c>
      <c r="W17" s="99">
        <f t="shared" si="1"/>
        <v>12535</v>
      </c>
      <c r="X17" s="99">
        <f t="shared" si="1"/>
        <v>12420</v>
      </c>
      <c r="Y17" s="99">
        <f t="shared" si="1"/>
        <v>12305</v>
      </c>
      <c r="Z17" s="99">
        <f t="shared" si="1"/>
        <v>12190</v>
      </c>
      <c r="AA17" s="99">
        <f t="shared" si="1"/>
        <v>12075</v>
      </c>
      <c r="AB17" s="99">
        <f t="shared" si="1"/>
        <v>11960</v>
      </c>
      <c r="AC17" s="99">
        <f t="shared" si="1"/>
        <v>11845</v>
      </c>
      <c r="AD17" s="99">
        <f t="shared" si="1"/>
        <v>11730</v>
      </c>
      <c r="AE17" s="104" t="s">
        <v>53</v>
      </c>
    </row>
    <row r="18" spans="1:31" ht="15.75" x14ac:dyDescent="0.25">
      <c r="A18" s="74">
        <v>5</v>
      </c>
      <c r="B18" s="75" t="s">
        <v>51</v>
      </c>
      <c r="C18" s="77" t="s">
        <v>177</v>
      </c>
      <c r="D18" s="77">
        <v>230</v>
      </c>
      <c r="E18" s="78" t="s">
        <v>61</v>
      </c>
      <c r="F18" s="77">
        <v>6</v>
      </c>
      <c r="G18" s="77">
        <v>3000</v>
      </c>
      <c r="H18" s="79">
        <v>46</v>
      </c>
      <c r="I18" s="79">
        <f t="shared" si="2"/>
        <v>45.5</v>
      </c>
      <c r="J18" s="79">
        <f t="shared" si="2"/>
        <v>45</v>
      </c>
      <c r="K18" s="79">
        <f t="shared" si="2"/>
        <v>44.5</v>
      </c>
      <c r="L18" s="79">
        <f t="shared" si="2"/>
        <v>44</v>
      </c>
      <c r="M18" s="79">
        <f t="shared" si="2"/>
        <v>43.5</v>
      </c>
      <c r="N18" s="79">
        <f t="shared" si="2"/>
        <v>43</v>
      </c>
      <c r="O18" s="79">
        <f t="shared" si="2"/>
        <v>42.5</v>
      </c>
      <c r="P18" s="79">
        <f t="shared" si="2"/>
        <v>42</v>
      </c>
      <c r="Q18" s="79">
        <f t="shared" si="2"/>
        <v>41.5</v>
      </c>
      <c r="R18" s="79">
        <f t="shared" si="2"/>
        <v>41</v>
      </c>
      <c r="S18" s="88"/>
      <c r="T18" s="99">
        <f t="shared" si="3"/>
        <v>10580</v>
      </c>
      <c r="U18" s="99">
        <f t="shared" si="1"/>
        <v>10465</v>
      </c>
      <c r="V18" s="99">
        <f t="shared" si="1"/>
        <v>10350</v>
      </c>
      <c r="W18" s="99">
        <f t="shared" si="1"/>
        <v>10235</v>
      </c>
      <c r="X18" s="99">
        <f t="shared" si="1"/>
        <v>10120</v>
      </c>
      <c r="Y18" s="99">
        <f t="shared" si="1"/>
        <v>10005</v>
      </c>
      <c r="Z18" s="99">
        <f t="shared" si="1"/>
        <v>9890</v>
      </c>
      <c r="AA18" s="99">
        <f t="shared" si="1"/>
        <v>9775</v>
      </c>
      <c r="AB18" s="99">
        <f t="shared" si="1"/>
        <v>9660</v>
      </c>
      <c r="AC18" s="99">
        <f t="shared" si="1"/>
        <v>9545</v>
      </c>
      <c r="AD18" s="99">
        <f t="shared" si="1"/>
        <v>9430</v>
      </c>
      <c r="AE18" s="104" t="s">
        <v>53</v>
      </c>
    </row>
    <row r="19" spans="1:31" ht="15.75" x14ac:dyDescent="0.25">
      <c r="A19" s="74">
        <v>6</v>
      </c>
      <c r="B19" s="75" t="s">
        <v>51</v>
      </c>
      <c r="C19" s="77" t="s">
        <v>77</v>
      </c>
      <c r="D19" s="77">
        <v>230</v>
      </c>
      <c r="E19" s="78" t="s">
        <v>61</v>
      </c>
      <c r="F19" s="77">
        <v>6</v>
      </c>
      <c r="G19" s="77">
        <v>3000</v>
      </c>
      <c r="H19" s="79">
        <v>40</v>
      </c>
      <c r="I19" s="79">
        <f t="shared" si="2"/>
        <v>39.5</v>
      </c>
      <c r="J19" s="79">
        <f t="shared" si="2"/>
        <v>39</v>
      </c>
      <c r="K19" s="79">
        <f t="shared" si="2"/>
        <v>38.5</v>
      </c>
      <c r="L19" s="79">
        <f t="shared" si="2"/>
        <v>38</v>
      </c>
      <c r="M19" s="79">
        <f t="shared" si="2"/>
        <v>37.5</v>
      </c>
      <c r="N19" s="79">
        <f t="shared" si="2"/>
        <v>37</v>
      </c>
      <c r="O19" s="79">
        <f t="shared" si="2"/>
        <v>36.5</v>
      </c>
      <c r="P19" s="79">
        <f t="shared" si="2"/>
        <v>36</v>
      </c>
      <c r="Q19" s="79">
        <f t="shared" si="2"/>
        <v>35.5</v>
      </c>
      <c r="R19" s="79">
        <f t="shared" si="2"/>
        <v>35</v>
      </c>
      <c r="S19" s="88"/>
      <c r="T19" s="99">
        <f t="shared" si="3"/>
        <v>9200</v>
      </c>
      <c r="U19" s="99">
        <f t="shared" si="1"/>
        <v>9085</v>
      </c>
      <c r="V19" s="99">
        <f t="shared" si="1"/>
        <v>8970</v>
      </c>
      <c r="W19" s="99">
        <f t="shared" si="1"/>
        <v>8855</v>
      </c>
      <c r="X19" s="99">
        <f t="shared" si="1"/>
        <v>8740</v>
      </c>
      <c r="Y19" s="99">
        <f t="shared" si="1"/>
        <v>8625</v>
      </c>
      <c r="Z19" s="99">
        <f t="shared" si="1"/>
        <v>8510</v>
      </c>
      <c r="AA19" s="99">
        <f t="shared" si="1"/>
        <v>8395</v>
      </c>
      <c r="AB19" s="99">
        <f t="shared" si="1"/>
        <v>8280</v>
      </c>
      <c r="AC19" s="99">
        <f t="shared" si="1"/>
        <v>8165</v>
      </c>
      <c r="AD19" s="99">
        <f t="shared" si="1"/>
        <v>8050</v>
      </c>
      <c r="AE19" s="104" t="s">
        <v>53</v>
      </c>
    </row>
    <row r="20" spans="1:31" ht="15.75" x14ac:dyDescent="0.25">
      <c r="A20" s="74">
        <v>7</v>
      </c>
      <c r="B20" s="75" t="s">
        <v>51</v>
      </c>
      <c r="C20" s="77" t="s">
        <v>83</v>
      </c>
      <c r="D20" s="77">
        <v>230</v>
      </c>
      <c r="E20" s="78" t="s">
        <v>61</v>
      </c>
      <c r="F20" s="77">
        <v>14</v>
      </c>
      <c r="G20" s="77">
        <v>3000</v>
      </c>
      <c r="H20" s="79">
        <v>55</v>
      </c>
      <c r="I20" s="79">
        <f t="shared" si="2"/>
        <v>54.5</v>
      </c>
      <c r="J20" s="79">
        <f t="shared" si="2"/>
        <v>54</v>
      </c>
      <c r="K20" s="79">
        <f t="shared" si="2"/>
        <v>53.5</v>
      </c>
      <c r="L20" s="79">
        <f t="shared" si="2"/>
        <v>53</v>
      </c>
      <c r="M20" s="79">
        <f t="shared" si="2"/>
        <v>52.5</v>
      </c>
      <c r="N20" s="79">
        <f t="shared" si="2"/>
        <v>52</v>
      </c>
      <c r="O20" s="79">
        <f t="shared" si="2"/>
        <v>51.5</v>
      </c>
      <c r="P20" s="79">
        <f t="shared" si="2"/>
        <v>51</v>
      </c>
      <c r="Q20" s="79">
        <f t="shared" si="2"/>
        <v>50.5</v>
      </c>
      <c r="R20" s="79">
        <f t="shared" si="2"/>
        <v>50</v>
      </c>
      <c r="S20" s="88"/>
      <c r="T20" s="99">
        <f t="shared" si="3"/>
        <v>12650</v>
      </c>
      <c r="U20" s="99">
        <f t="shared" si="1"/>
        <v>12535</v>
      </c>
      <c r="V20" s="99">
        <f t="shared" si="1"/>
        <v>12420</v>
      </c>
      <c r="W20" s="99">
        <f t="shared" si="1"/>
        <v>12305</v>
      </c>
      <c r="X20" s="99">
        <f t="shared" si="1"/>
        <v>12190</v>
      </c>
      <c r="Y20" s="99">
        <f t="shared" si="1"/>
        <v>12075</v>
      </c>
      <c r="Z20" s="99">
        <f t="shared" si="1"/>
        <v>11960</v>
      </c>
      <c r="AA20" s="99">
        <f t="shared" si="1"/>
        <v>11845</v>
      </c>
      <c r="AB20" s="99">
        <f t="shared" si="1"/>
        <v>11730</v>
      </c>
      <c r="AC20" s="99">
        <f t="shared" si="1"/>
        <v>11615</v>
      </c>
      <c r="AD20" s="99">
        <f t="shared" si="1"/>
        <v>11500</v>
      </c>
      <c r="AE20" s="104" t="s">
        <v>53</v>
      </c>
    </row>
    <row r="21" spans="1:31" ht="15.75" x14ac:dyDescent="0.25">
      <c r="A21" s="74">
        <v>8</v>
      </c>
      <c r="B21" s="75" t="s">
        <v>51</v>
      </c>
      <c r="C21" s="77" t="s">
        <v>89</v>
      </c>
      <c r="D21" s="77">
        <v>230</v>
      </c>
      <c r="E21" s="78" t="s">
        <v>61</v>
      </c>
      <c r="F21" s="77">
        <v>6</v>
      </c>
      <c r="G21" s="77">
        <v>9000</v>
      </c>
      <c r="H21" s="79">
        <v>47</v>
      </c>
      <c r="I21" s="79">
        <f t="shared" si="2"/>
        <v>46.5</v>
      </c>
      <c r="J21" s="79">
        <f t="shared" si="2"/>
        <v>46</v>
      </c>
      <c r="K21" s="79">
        <f t="shared" si="2"/>
        <v>45.5</v>
      </c>
      <c r="L21" s="79">
        <f t="shared" si="2"/>
        <v>45</v>
      </c>
      <c r="M21" s="79">
        <f t="shared" si="2"/>
        <v>44.5</v>
      </c>
      <c r="N21" s="79">
        <f t="shared" si="2"/>
        <v>44</v>
      </c>
      <c r="O21" s="79">
        <f t="shared" si="2"/>
        <v>43.5</v>
      </c>
      <c r="P21" s="79">
        <f t="shared" si="2"/>
        <v>43</v>
      </c>
      <c r="Q21" s="79">
        <f t="shared" si="2"/>
        <v>42.5</v>
      </c>
      <c r="R21" s="79">
        <f t="shared" si="2"/>
        <v>42</v>
      </c>
      <c r="S21" s="88"/>
      <c r="T21" s="99">
        <f t="shared" si="3"/>
        <v>10810</v>
      </c>
      <c r="U21" s="99">
        <f t="shared" si="1"/>
        <v>10695</v>
      </c>
      <c r="V21" s="99">
        <f t="shared" si="1"/>
        <v>10580</v>
      </c>
      <c r="W21" s="99">
        <f t="shared" si="1"/>
        <v>10465</v>
      </c>
      <c r="X21" s="99">
        <f t="shared" si="1"/>
        <v>10350</v>
      </c>
      <c r="Y21" s="99">
        <f t="shared" si="1"/>
        <v>10235</v>
      </c>
      <c r="Z21" s="99">
        <f t="shared" si="1"/>
        <v>10120</v>
      </c>
      <c r="AA21" s="99">
        <f t="shared" si="1"/>
        <v>10005</v>
      </c>
      <c r="AB21" s="99">
        <f t="shared" si="1"/>
        <v>9890</v>
      </c>
      <c r="AC21" s="99">
        <f t="shared" si="1"/>
        <v>9775</v>
      </c>
      <c r="AD21" s="99">
        <f t="shared" si="1"/>
        <v>9660</v>
      </c>
      <c r="AE21" s="104" t="s">
        <v>53</v>
      </c>
    </row>
    <row r="22" spans="1:31" ht="15.75" x14ac:dyDescent="0.25">
      <c r="A22" s="74">
        <v>9</v>
      </c>
      <c r="B22" s="75" t="s">
        <v>51</v>
      </c>
      <c r="C22" s="77" t="s">
        <v>92</v>
      </c>
      <c r="D22" s="77">
        <v>230</v>
      </c>
      <c r="E22" s="78" t="s">
        <v>61</v>
      </c>
      <c r="F22" s="77">
        <v>6</v>
      </c>
      <c r="G22" s="77">
        <v>3000</v>
      </c>
      <c r="H22" s="79">
        <v>41</v>
      </c>
      <c r="I22" s="79">
        <f t="shared" si="2"/>
        <v>40.5</v>
      </c>
      <c r="J22" s="79">
        <f t="shared" si="2"/>
        <v>40</v>
      </c>
      <c r="K22" s="79">
        <f t="shared" si="2"/>
        <v>39.5</v>
      </c>
      <c r="L22" s="79">
        <f t="shared" si="2"/>
        <v>39</v>
      </c>
      <c r="M22" s="79">
        <f t="shared" si="2"/>
        <v>38.5</v>
      </c>
      <c r="N22" s="79">
        <f t="shared" si="2"/>
        <v>38</v>
      </c>
      <c r="O22" s="79">
        <f t="shared" si="2"/>
        <v>37.5</v>
      </c>
      <c r="P22" s="79">
        <f t="shared" si="2"/>
        <v>37</v>
      </c>
      <c r="Q22" s="79">
        <f t="shared" si="2"/>
        <v>36.5</v>
      </c>
      <c r="R22" s="79">
        <f t="shared" si="2"/>
        <v>36</v>
      </c>
      <c r="S22" s="88"/>
      <c r="T22" s="99">
        <f t="shared" si="3"/>
        <v>9430</v>
      </c>
      <c r="U22" s="99">
        <f t="shared" si="1"/>
        <v>9315</v>
      </c>
      <c r="V22" s="99">
        <f t="shared" si="1"/>
        <v>9200</v>
      </c>
      <c r="W22" s="99">
        <f t="shared" si="1"/>
        <v>9085</v>
      </c>
      <c r="X22" s="99">
        <f t="shared" si="1"/>
        <v>8970</v>
      </c>
      <c r="Y22" s="99">
        <f t="shared" si="1"/>
        <v>8855</v>
      </c>
      <c r="Z22" s="99">
        <f t="shared" si="1"/>
        <v>8740</v>
      </c>
      <c r="AA22" s="99">
        <f t="shared" si="1"/>
        <v>8625</v>
      </c>
      <c r="AB22" s="99">
        <f t="shared" si="1"/>
        <v>8510</v>
      </c>
      <c r="AC22" s="99">
        <f t="shared" si="1"/>
        <v>8395</v>
      </c>
      <c r="AD22" s="99">
        <f t="shared" si="1"/>
        <v>8280</v>
      </c>
      <c r="AE22" s="104" t="s">
        <v>53</v>
      </c>
    </row>
    <row r="23" spans="1:31" ht="15.75" x14ac:dyDescent="0.25">
      <c r="A23" s="74">
        <v>10</v>
      </c>
      <c r="B23" s="75" t="s">
        <v>51</v>
      </c>
      <c r="C23" s="77" t="s">
        <v>99</v>
      </c>
      <c r="D23" s="77">
        <v>230</v>
      </c>
      <c r="E23" s="78" t="s">
        <v>61</v>
      </c>
      <c r="F23" s="77">
        <v>7</v>
      </c>
      <c r="G23" s="77">
        <v>3000</v>
      </c>
      <c r="H23" s="79">
        <v>25</v>
      </c>
      <c r="I23" s="79">
        <f t="shared" si="2"/>
        <v>24.5</v>
      </c>
      <c r="J23" s="79">
        <f t="shared" si="2"/>
        <v>24</v>
      </c>
      <c r="K23" s="79">
        <f t="shared" si="2"/>
        <v>23.5</v>
      </c>
      <c r="L23" s="79">
        <f t="shared" si="2"/>
        <v>23</v>
      </c>
      <c r="M23" s="79">
        <f t="shared" si="2"/>
        <v>22.5</v>
      </c>
      <c r="N23" s="79">
        <f t="shared" si="2"/>
        <v>22</v>
      </c>
      <c r="O23" s="79">
        <f t="shared" si="2"/>
        <v>21.5</v>
      </c>
      <c r="P23" s="79">
        <f t="shared" si="2"/>
        <v>21</v>
      </c>
      <c r="Q23" s="79">
        <f t="shared" si="2"/>
        <v>20.5</v>
      </c>
      <c r="R23" s="79">
        <f t="shared" si="2"/>
        <v>20</v>
      </c>
      <c r="S23" s="88"/>
      <c r="T23" s="99">
        <f t="shared" si="3"/>
        <v>5750</v>
      </c>
      <c r="U23" s="99">
        <f t="shared" si="1"/>
        <v>5635</v>
      </c>
      <c r="V23" s="99">
        <f t="shared" si="1"/>
        <v>5520</v>
      </c>
      <c r="W23" s="99">
        <f t="shared" si="1"/>
        <v>5405</v>
      </c>
      <c r="X23" s="99">
        <f t="shared" si="1"/>
        <v>5290</v>
      </c>
      <c r="Y23" s="99">
        <f t="shared" si="1"/>
        <v>5175</v>
      </c>
      <c r="Z23" s="99">
        <f t="shared" si="1"/>
        <v>5060</v>
      </c>
      <c r="AA23" s="99">
        <f t="shared" si="1"/>
        <v>4945</v>
      </c>
      <c r="AB23" s="99">
        <f t="shared" si="1"/>
        <v>4830</v>
      </c>
      <c r="AC23" s="99">
        <f t="shared" si="1"/>
        <v>4715</v>
      </c>
      <c r="AD23" s="99">
        <f t="shared" si="1"/>
        <v>4600</v>
      </c>
      <c r="AE23" s="104" t="s">
        <v>53</v>
      </c>
    </row>
    <row r="24" spans="1:31" ht="15.75" x14ac:dyDescent="0.25">
      <c r="A24" s="74">
        <v>11</v>
      </c>
      <c r="B24" s="75" t="s">
        <v>51</v>
      </c>
      <c r="C24" s="77" t="s">
        <v>107</v>
      </c>
      <c r="D24" s="77">
        <v>230</v>
      </c>
      <c r="E24" s="78" t="s">
        <v>61</v>
      </c>
      <c r="F24" s="77">
        <v>6</v>
      </c>
      <c r="G24" s="77">
        <v>3000</v>
      </c>
      <c r="H24" s="79">
        <v>53</v>
      </c>
      <c r="I24" s="79">
        <f t="shared" si="2"/>
        <v>52.5</v>
      </c>
      <c r="J24" s="79">
        <f t="shared" si="2"/>
        <v>52</v>
      </c>
      <c r="K24" s="79">
        <f t="shared" si="2"/>
        <v>51.5</v>
      </c>
      <c r="L24" s="79">
        <f t="shared" si="2"/>
        <v>51</v>
      </c>
      <c r="M24" s="79">
        <f t="shared" si="2"/>
        <v>50.5</v>
      </c>
      <c r="N24" s="79">
        <f t="shared" si="2"/>
        <v>50</v>
      </c>
      <c r="O24" s="79">
        <f t="shared" si="2"/>
        <v>49.5</v>
      </c>
      <c r="P24" s="79">
        <f t="shared" si="2"/>
        <v>49</v>
      </c>
      <c r="Q24" s="79">
        <f t="shared" si="2"/>
        <v>48.5</v>
      </c>
      <c r="R24" s="79">
        <f t="shared" si="2"/>
        <v>48</v>
      </c>
      <c r="S24" s="88"/>
      <c r="T24" s="99">
        <f t="shared" si="3"/>
        <v>12190</v>
      </c>
      <c r="U24" s="99">
        <f t="shared" si="1"/>
        <v>12075</v>
      </c>
      <c r="V24" s="99">
        <f t="shared" si="1"/>
        <v>11960</v>
      </c>
      <c r="W24" s="99">
        <f t="shared" si="1"/>
        <v>11845</v>
      </c>
      <c r="X24" s="99">
        <f t="shared" si="1"/>
        <v>11730</v>
      </c>
      <c r="Y24" s="99">
        <f t="shared" si="1"/>
        <v>11615</v>
      </c>
      <c r="Z24" s="99">
        <f t="shared" si="1"/>
        <v>11500</v>
      </c>
      <c r="AA24" s="99">
        <f t="shared" si="1"/>
        <v>11385</v>
      </c>
      <c r="AB24" s="99">
        <f t="shared" si="1"/>
        <v>11270</v>
      </c>
      <c r="AC24" s="99">
        <f t="shared" si="1"/>
        <v>11155</v>
      </c>
      <c r="AD24" s="99">
        <f t="shared" si="1"/>
        <v>11040</v>
      </c>
      <c r="AE24" s="104" t="s">
        <v>53</v>
      </c>
    </row>
    <row r="25" spans="1:31" x14ac:dyDescent="0.25">
      <c r="I25" s="90"/>
      <c r="J25" s="90"/>
      <c r="K25" s="90"/>
      <c r="L25" s="90"/>
      <c r="M25" s="90"/>
      <c r="N25" s="90"/>
      <c r="O25" s="90"/>
      <c r="P25" s="90"/>
      <c r="Q25" s="90"/>
      <c r="R25" s="90"/>
      <c r="U25" s="100"/>
      <c r="V25" s="100"/>
      <c r="W25" s="100"/>
      <c r="X25" s="100"/>
      <c r="Y25" s="100"/>
      <c r="Z25" s="100"/>
      <c r="AA25" s="100"/>
      <c r="AB25" s="100"/>
      <c r="AC25" s="100"/>
      <c r="AD25" s="100"/>
    </row>
    <row r="26" spans="1:31" x14ac:dyDescent="0.25">
      <c r="I26" s="90"/>
      <c r="J26" s="90"/>
      <c r="K26" s="90"/>
      <c r="L26" s="90"/>
      <c r="M26" s="90"/>
      <c r="N26" s="90"/>
      <c r="O26" s="90"/>
      <c r="P26" s="90"/>
      <c r="Q26" s="90"/>
      <c r="R26" s="90"/>
      <c r="U26" s="100"/>
      <c r="V26" s="100"/>
      <c r="W26" s="100"/>
      <c r="X26" s="100"/>
      <c r="Y26" s="100"/>
      <c r="Z26" s="100"/>
      <c r="AA26" s="100"/>
      <c r="AB26" s="100"/>
      <c r="AC26" s="100"/>
      <c r="AD26" s="100"/>
    </row>
    <row r="27" spans="1:31" x14ac:dyDescent="0.25">
      <c r="A27" s="80">
        <v>1</v>
      </c>
      <c r="B27" s="261" t="s">
        <v>112</v>
      </c>
      <c r="C27" s="261"/>
      <c r="D27" s="261"/>
      <c r="E27" s="261"/>
      <c r="F27" s="81"/>
      <c r="G27" s="81"/>
      <c r="H27" s="81"/>
      <c r="I27" s="91"/>
      <c r="J27" s="91"/>
      <c r="K27" s="91"/>
      <c r="L27" s="91"/>
      <c r="M27" s="91"/>
      <c r="N27" s="91"/>
      <c r="O27" s="91"/>
      <c r="P27" s="91"/>
      <c r="Q27" s="91"/>
      <c r="R27" s="91"/>
      <c r="U27" s="100"/>
      <c r="V27" s="100"/>
      <c r="W27" s="100"/>
      <c r="X27" s="100"/>
      <c r="Y27" s="100"/>
      <c r="Z27" s="100"/>
      <c r="AA27" s="100"/>
      <c r="AB27" s="100"/>
      <c r="AC27" s="100"/>
      <c r="AD27" s="100"/>
    </row>
    <row r="28" spans="1:31" x14ac:dyDescent="0.25">
      <c r="A28" s="80">
        <v>2</v>
      </c>
      <c r="B28" s="261" t="s">
        <v>113</v>
      </c>
      <c r="C28" s="261"/>
      <c r="D28" s="261"/>
      <c r="E28" s="261"/>
      <c r="F28" s="261"/>
      <c r="G28" s="261"/>
      <c r="H28" s="261"/>
      <c r="I28" s="261"/>
      <c r="J28" s="261"/>
      <c r="K28" s="261"/>
      <c r="L28" s="261"/>
      <c r="M28" s="262"/>
      <c r="N28" s="262"/>
      <c r="O28" s="262"/>
      <c r="P28" s="262"/>
      <c r="Q28" s="262"/>
    </row>
    <row r="29" spans="1:31" x14ac:dyDescent="0.25">
      <c r="A29" s="80">
        <v>3</v>
      </c>
      <c r="B29" s="261" t="s">
        <v>114</v>
      </c>
      <c r="C29" s="261"/>
      <c r="D29" s="261"/>
      <c r="E29" s="261"/>
      <c r="F29" s="261"/>
      <c r="G29" s="261"/>
      <c r="H29" s="81"/>
      <c r="I29" s="81"/>
      <c r="J29" s="81"/>
      <c r="K29" s="81"/>
      <c r="L29" s="81"/>
      <c r="M29" s="262"/>
      <c r="N29" s="262"/>
      <c r="O29" s="262"/>
      <c r="P29" s="262"/>
      <c r="Q29" s="262"/>
    </row>
    <row r="30" spans="1:31" x14ac:dyDescent="0.25">
      <c r="A30" s="80">
        <v>4</v>
      </c>
      <c r="B30" s="261" t="s">
        <v>115</v>
      </c>
      <c r="C30" s="261"/>
      <c r="D30" s="261"/>
      <c r="E30" s="261"/>
      <c r="F30" s="261"/>
      <c r="G30" s="261"/>
      <c r="H30" s="261"/>
      <c r="I30" s="261"/>
      <c r="J30" s="261"/>
      <c r="K30" s="81"/>
      <c r="L30" s="81"/>
      <c r="M30" s="262"/>
      <c r="N30" s="262"/>
      <c r="O30" s="262"/>
      <c r="P30" s="262"/>
      <c r="Q30" s="262"/>
    </row>
    <row r="31" spans="1:31" x14ac:dyDescent="0.25">
      <c r="A31" s="80">
        <v>5</v>
      </c>
      <c r="B31" s="261" t="s">
        <v>116</v>
      </c>
      <c r="C31" s="261"/>
      <c r="D31" s="261"/>
      <c r="E31" s="261"/>
      <c r="F31" s="261"/>
      <c r="G31" s="261"/>
      <c r="H31" s="261"/>
      <c r="I31" s="261"/>
      <c r="J31" s="81"/>
      <c r="K31" s="81"/>
      <c r="L31" s="81"/>
      <c r="M31" s="262"/>
      <c r="N31" s="262"/>
      <c r="O31" s="262"/>
      <c r="P31" s="262"/>
      <c r="Q31" s="262"/>
    </row>
    <row r="32" spans="1:31" x14ac:dyDescent="0.25">
      <c r="A32" s="81"/>
      <c r="B32" s="81"/>
      <c r="C32" s="81"/>
      <c r="D32" s="81"/>
      <c r="E32" s="81"/>
      <c r="F32" s="81"/>
      <c r="G32" s="81"/>
      <c r="H32" s="81"/>
      <c r="I32" s="81"/>
      <c r="J32" s="81"/>
      <c r="K32" s="81"/>
      <c r="L32" s="81"/>
      <c r="M32" s="262"/>
      <c r="N32" s="262"/>
      <c r="O32" s="262"/>
      <c r="P32" s="262"/>
      <c r="Q32" s="262"/>
    </row>
    <row r="33" spans="1:17" s="64" customFormat="1" ht="12.75" x14ac:dyDescent="0.2">
      <c r="A33" s="66">
        <v>6</v>
      </c>
      <c r="B33" s="50" t="s">
        <v>117</v>
      </c>
      <c r="C33" s="68"/>
      <c r="D33" s="68"/>
      <c r="E33" s="68"/>
      <c r="F33" s="68"/>
      <c r="G33" s="68"/>
      <c r="H33" s="68"/>
      <c r="I33" s="68"/>
      <c r="J33" s="68"/>
      <c r="K33" s="68"/>
      <c r="L33" s="68"/>
      <c r="M33" s="68"/>
      <c r="N33" s="68"/>
      <c r="O33" s="68"/>
      <c r="P33" s="68"/>
    </row>
    <row r="34" spans="1:17" s="64" customFormat="1" ht="12.75" x14ac:dyDescent="0.2">
      <c r="A34" s="68"/>
      <c r="B34" s="68" t="s">
        <v>118</v>
      </c>
      <c r="C34" s="68"/>
      <c r="D34" s="68"/>
      <c r="E34" s="68"/>
      <c r="F34" s="68"/>
      <c r="G34" s="68"/>
      <c r="H34" s="68"/>
      <c r="I34" s="68"/>
      <c r="J34" s="68"/>
      <c r="K34" s="68"/>
      <c r="L34" s="68"/>
      <c r="M34" s="68"/>
      <c r="N34" s="68"/>
      <c r="O34" s="68"/>
      <c r="P34" s="68"/>
    </row>
    <row r="35" spans="1:17" s="64" customFormat="1" ht="12.75" x14ac:dyDescent="0.2">
      <c r="A35" s="82"/>
      <c r="B35" s="68" t="s">
        <v>119</v>
      </c>
      <c r="C35" s="68"/>
      <c r="D35" s="68"/>
      <c r="E35" s="68"/>
      <c r="F35" s="68"/>
      <c r="G35" s="68"/>
      <c r="H35" s="68"/>
      <c r="I35" s="68"/>
      <c r="J35" s="68"/>
      <c r="K35" s="68"/>
      <c r="L35" s="68"/>
      <c r="M35" s="68"/>
      <c r="N35" s="68"/>
      <c r="O35" s="68"/>
      <c r="P35" s="68"/>
    </row>
    <row r="36" spans="1:17" s="64" customFormat="1" ht="12.75" x14ac:dyDescent="0.2">
      <c r="A36" s="68"/>
      <c r="B36" s="67" t="s">
        <v>120</v>
      </c>
      <c r="C36" s="68"/>
      <c r="D36" s="68"/>
      <c r="E36" s="68"/>
      <c r="F36" s="68"/>
      <c r="G36" s="68"/>
      <c r="H36" s="68"/>
      <c r="I36" s="68"/>
      <c r="J36" s="68"/>
      <c r="K36" s="68"/>
      <c r="L36" s="68"/>
      <c r="M36" s="68"/>
      <c r="N36" s="68"/>
      <c r="O36" s="68"/>
      <c r="P36" s="68"/>
    </row>
    <row r="37" spans="1:17" x14ac:dyDescent="0.25">
      <c r="A37" s="81"/>
      <c r="B37" s="81"/>
      <c r="C37" s="81"/>
      <c r="D37" s="81"/>
      <c r="E37" s="81"/>
      <c r="F37" s="81"/>
      <c r="G37" s="81"/>
      <c r="H37" s="81"/>
      <c r="I37" s="81"/>
      <c r="J37" s="81"/>
      <c r="K37" s="81"/>
      <c r="L37" s="81"/>
      <c r="M37" s="92"/>
      <c r="N37" s="92"/>
      <c r="O37" s="92"/>
      <c r="P37" s="92"/>
      <c r="Q37" s="92"/>
    </row>
    <row r="38" spans="1:17" x14ac:dyDescent="0.25">
      <c r="A38" s="80">
        <v>7</v>
      </c>
      <c r="B38" s="263" t="s">
        <v>170</v>
      </c>
      <c r="C38" s="263"/>
      <c r="D38" s="263"/>
      <c r="E38" s="263"/>
      <c r="F38" s="81"/>
      <c r="G38" s="81"/>
      <c r="H38" s="81"/>
      <c r="I38" s="81"/>
      <c r="J38" s="81"/>
      <c r="K38" s="81"/>
      <c r="L38" s="81"/>
      <c r="M38" s="262"/>
      <c r="N38" s="262"/>
      <c r="O38" s="262"/>
      <c r="P38" s="262"/>
      <c r="Q38" s="262"/>
    </row>
    <row r="39" spans="1:17" x14ac:dyDescent="0.25">
      <c r="A39" s="83" t="s">
        <v>110</v>
      </c>
      <c r="B39" s="261" t="s">
        <v>122</v>
      </c>
      <c r="C39" s="261"/>
      <c r="D39" s="261"/>
      <c r="E39" s="261"/>
      <c r="F39" s="261"/>
      <c r="G39" s="261"/>
      <c r="H39" s="261"/>
      <c r="I39" s="261"/>
      <c r="J39" s="261"/>
      <c r="K39" s="261"/>
      <c r="L39" s="261"/>
      <c r="M39" s="261"/>
      <c r="N39" s="261"/>
      <c r="O39" s="262"/>
      <c r="P39" s="262"/>
      <c r="Q39" s="262"/>
    </row>
    <row r="40" spans="1:17" x14ac:dyDescent="0.25">
      <c r="A40" s="81"/>
      <c r="B40" s="81"/>
      <c r="C40" s="81"/>
      <c r="D40" s="81"/>
      <c r="E40" s="81"/>
      <c r="F40" s="81"/>
      <c r="G40" s="81"/>
      <c r="H40" s="81"/>
      <c r="I40" s="81"/>
      <c r="J40" s="81"/>
      <c r="K40" s="81"/>
      <c r="L40" s="81"/>
      <c r="M40" s="262"/>
      <c r="N40" s="262"/>
      <c r="O40" s="262"/>
      <c r="P40" s="262"/>
      <c r="Q40" s="262"/>
    </row>
    <row r="41" spans="1:17" x14ac:dyDescent="0.25">
      <c r="A41" s="80">
        <v>8</v>
      </c>
      <c r="B41" s="263" t="s">
        <v>171</v>
      </c>
      <c r="C41" s="263"/>
      <c r="D41" s="263"/>
      <c r="E41" s="263"/>
      <c r="F41" s="81"/>
      <c r="G41" s="81"/>
      <c r="H41" s="81"/>
      <c r="I41" s="81"/>
      <c r="J41" s="81"/>
      <c r="K41" s="81"/>
      <c r="L41" s="81"/>
      <c r="M41" s="262"/>
      <c r="N41" s="262"/>
      <c r="O41" s="262"/>
      <c r="P41" s="262"/>
      <c r="Q41" s="262"/>
    </row>
    <row r="42" spans="1:17" x14ac:dyDescent="0.25">
      <c r="A42" s="83" t="s">
        <v>110</v>
      </c>
      <c r="B42" s="261" t="s">
        <v>124</v>
      </c>
      <c r="C42" s="261"/>
      <c r="D42" s="261"/>
      <c r="E42" s="261"/>
      <c r="F42" s="261"/>
      <c r="G42" s="261"/>
      <c r="H42" s="261"/>
      <c r="I42" s="261"/>
      <c r="J42" s="261"/>
      <c r="K42" s="261"/>
      <c r="L42" s="261"/>
      <c r="M42" s="261"/>
      <c r="N42" s="261"/>
      <c r="O42" s="262"/>
      <c r="P42" s="262"/>
      <c r="Q42" s="262"/>
    </row>
    <row r="43" spans="1:17" x14ac:dyDescent="0.25">
      <c r="A43" s="81"/>
      <c r="B43" s="81"/>
      <c r="C43" s="81"/>
      <c r="D43" s="81"/>
      <c r="E43" s="81"/>
      <c r="F43" s="81"/>
      <c r="G43" s="81"/>
      <c r="H43" s="81"/>
      <c r="I43" s="81"/>
      <c r="J43" s="81"/>
      <c r="K43" s="81"/>
      <c r="L43" s="81"/>
      <c r="M43" s="262"/>
      <c r="N43" s="262"/>
      <c r="O43" s="262"/>
      <c r="P43" s="262"/>
      <c r="Q43" s="262"/>
    </row>
    <row r="44" spans="1:17" x14ac:dyDescent="0.25">
      <c r="A44" s="80">
        <v>9</v>
      </c>
      <c r="B44" s="263" t="s">
        <v>123</v>
      </c>
      <c r="C44" s="263"/>
      <c r="D44" s="263"/>
      <c r="E44" s="263"/>
      <c r="F44" s="81"/>
      <c r="G44" s="81"/>
      <c r="H44" s="81"/>
      <c r="I44" s="81"/>
      <c r="J44" s="81"/>
      <c r="K44" s="81"/>
      <c r="L44" s="81"/>
      <c r="M44" s="262"/>
      <c r="N44" s="262"/>
      <c r="O44" s="262"/>
      <c r="P44" s="262"/>
      <c r="Q44" s="262"/>
    </row>
    <row r="45" spans="1:17" x14ac:dyDescent="0.25">
      <c r="A45" s="83" t="s">
        <v>110</v>
      </c>
      <c r="B45" s="261" t="s">
        <v>126</v>
      </c>
      <c r="C45" s="261"/>
      <c r="D45" s="261"/>
      <c r="E45" s="261"/>
      <c r="F45" s="261"/>
      <c r="G45" s="261"/>
      <c r="H45" s="261"/>
      <c r="I45" s="261"/>
      <c r="J45" s="261"/>
      <c r="K45" s="261"/>
      <c r="L45" s="261"/>
      <c r="M45" s="261"/>
      <c r="N45" s="261"/>
      <c r="O45" s="262"/>
      <c r="P45" s="262"/>
      <c r="Q45" s="262"/>
    </row>
    <row r="46" spans="1:17" x14ac:dyDescent="0.25">
      <c r="A46" s="81"/>
      <c r="B46" s="81"/>
      <c r="C46" s="81"/>
      <c r="D46" s="81"/>
      <c r="E46" s="81"/>
      <c r="F46" s="81"/>
      <c r="G46" s="81"/>
      <c r="H46" s="81"/>
      <c r="I46" s="81"/>
      <c r="J46" s="81"/>
      <c r="K46" s="81"/>
      <c r="L46" s="81"/>
      <c r="M46" s="262"/>
      <c r="N46" s="262"/>
      <c r="O46" s="262"/>
      <c r="P46" s="262"/>
      <c r="Q46" s="262"/>
    </row>
    <row r="47" spans="1:17" s="64" customFormat="1" ht="12.75" x14ac:dyDescent="0.2">
      <c r="A47" s="66">
        <v>10</v>
      </c>
      <c r="B47" s="50" t="s">
        <v>127</v>
      </c>
      <c r="C47" s="67"/>
      <c r="D47" s="68"/>
      <c r="E47" s="68"/>
      <c r="F47" s="68"/>
      <c r="G47" s="68"/>
      <c r="H47" s="68"/>
      <c r="I47" s="68"/>
      <c r="J47" s="68"/>
      <c r="K47" s="68"/>
      <c r="L47" s="68"/>
      <c r="M47" s="68"/>
      <c r="N47" s="68"/>
      <c r="O47" s="68"/>
    </row>
    <row r="48" spans="1:17" s="64" customFormat="1" ht="12.75" x14ac:dyDescent="0.2">
      <c r="A48" s="82" t="s">
        <v>110</v>
      </c>
      <c r="B48" s="67" t="s">
        <v>128</v>
      </c>
      <c r="C48" s="67"/>
      <c r="D48" s="68"/>
      <c r="E48" s="68"/>
      <c r="F48" s="68"/>
      <c r="G48" s="68"/>
      <c r="H48" s="68"/>
      <c r="I48" s="68"/>
      <c r="J48" s="68"/>
      <c r="K48" s="68"/>
      <c r="L48" s="68"/>
      <c r="M48" s="68"/>
      <c r="N48" s="68"/>
      <c r="O48" s="68"/>
    </row>
    <row r="49" spans="1:17" s="64" customFormat="1" ht="12.75" x14ac:dyDescent="0.2">
      <c r="A49" s="82"/>
      <c r="B49" s="67" t="s">
        <v>129</v>
      </c>
      <c r="C49" s="67"/>
      <c r="D49" s="68"/>
      <c r="E49" s="68"/>
      <c r="F49" s="68"/>
      <c r="G49" s="68"/>
      <c r="H49" s="68"/>
      <c r="I49" s="68"/>
      <c r="J49" s="68"/>
      <c r="K49" s="68"/>
      <c r="L49" s="68"/>
      <c r="M49" s="68"/>
      <c r="N49" s="68"/>
      <c r="O49" s="68"/>
    </row>
    <row r="50" spans="1:17" s="64" customFormat="1" ht="12.75" x14ac:dyDescent="0.2">
      <c r="A50" s="82" t="s">
        <v>110</v>
      </c>
      <c r="B50" s="67" t="s">
        <v>130</v>
      </c>
      <c r="C50" s="67"/>
      <c r="D50" s="68"/>
      <c r="E50" s="68"/>
      <c r="F50" s="68"/>
      <c r="G50" s="68"/>
      <c r="H50" s="68"/>
      <c r="I50" s="68"/>
      <c r="J50" s="68"/>
      <c r="K50" s="68"/>
      <c r="L50" s="68"/>
      <c r="M50" s="68"/>
      <c r="N50" s="68"/>
      <c r="O50" s="68"/>
    </row>
    <row r="51" spans="1:17" s="64" customFormat="1" ht="12.75" x14ac:dyDescent="0.2">
      <c r="A51" s="82"/>
      <c r="B51" s="67" t="s">
        <v>131</v>
      </c>
      <c r="C51" s="67"/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</row>
    <row r="52" spans="1:17" s="64" customFormat="1" ht="12.75" x14ac:dyDescent="0.2">
      <c r="A52" s="82"/>
      <c r="B52" s="67" t="s">
        <v>132</v>
      </c>
      <c r="C52" s="67"/>
      <c r="D52" s="68"/>
      <c r="E52" s="68"/>
      <c r="F52" s="68"/>
      <c r="G52" s="68"/>
      <c r="H52" s="68"/>
      <c r="I52" s="68"/>
      <c r="J52" s="68"/>
      <c r="K52" s="68"/>
      <c r="L52" s="68"/>
      <c r="M52" s="68"/>
      <c r="N52" s="68"/>
      <c r="O52" s="68"/>
    </row>
    <row r="53" spans="1:17" s="64" customFormat="1" ht="12.75" x14ac:dyDescent="0.2">
      <c r="A53" s="82" t="s">
        <v>110</v>
      </c>
      <c r="B53" s="68" t="s">
        <v>133</v>
      </c>
      <c r="C53" s="84"/>
      <c r="D53" s="84"/>
      <c r="E53" s="84"/>
      <c r="F53" s="84"/>
      <c r="G53" s="84"/>
      <c r="H53" s="84"/>
      <c r="I53" s="84"/>
      <c r="J53" s="84"/>
      <c r="K53" s="84"/>
      <c r="L53" s="84"/>
      <c r="M53" s="84"/>
      <c r="N53" s="84"/>
      <c r="O53" s="84"/>
    </row>
    <row r="54" spans="1:17" s="64" customFormat="1" ht="12.75" x14ac:dyDescent="0.2">
      <c r="A54" s="66"/>
      <c r="B54" s="67" t="s">
        <v>129</v>
      </c>
      <c r="C54" s="85"/>
      <c r="D54" s="85"/>
      <c r="E54" s="85"/>
      <c r="F54" s="85"/>
      <c r="G54" s="85"/>
      <c r="H54" s="85"/>
      <c r="I54" s="85"/>
      <c r="J54" s="85"/>
      <c r="K54" s="85"/>
      <c r="L54" s="85"/>
      <c r="M54" s="85"/>
      <c r="N54" s="85"/>
      <c r="O54" s="85"/>
    </row>
    <row r="55" spans="1:17" s="65" customFormat="1" ht="12.75" x14ac:dyDescent="0.2">
      <c r="A55" s="81"/>
      <c r="B55" s="81"/>
      <c r="C55" s="81"/>
      <c r="D55" s="81"/>
      <c r="E55" s="81"/>
      <c r="F55" s="81"/>
      <c r="G55" s="81"/>
      <c r="H55" s="81"/>
      <c r="I55" s="81"/>
      <c r="J55" s="81"/>
      <c r="K55" s="81"/>
      <c r="L55" s="81"/>
      <c r="M55" s="262"/>
      <c r="N55" s="262"/>
      <c r="O55" s="262"/>
      <c r="P55" s="262"/>
      <c r="Q55" s="262"/>
    </row>
    <row r="56" spans="1:17" x14ac:dyDescent="0.25">
      <c r="A56" s="80">
        <v>11</v>
      </c>
      <c r="B56" s="263" t="s">
        <v>134</v>
      </c>
      <c r="C56" s="263"/>
      <c r="D56" s="81"/>
      <c r="E56" s="81"/>
      <c r="F56" s="81"/>
      <c r="G56" s="81"/>
      <c r="H56" s="81"/>
      <c r="I56" s="81"/>
      <c r="J56" s="81"/>
      <c r="K56" s="81"/>
      <c r="L56" s="81"/>
      <c r="M56" s="262"/>
      <c r="N56" s="262"/>
      <c r="O56" s="262"/>
      <c r="P56" s="262"/>
      <c r="Q56" s="262"/>
    </row>
    <row r="57" spans="1:17" x14ac:dyDescent="0.25">
      <c r="A57" s="81"/>
      <c r="B57" s="261" t="s">
        <v>135</v>
      </c>
      <c r="C57" s="261"/>
      <c r="D57" s="261"/>
      <c r="E57" s="261"/>
      <c r="F57" s="261"/>
      <c r="G57" s="261"/>
      <c r="H57" s="261"/>
      <c r="I57" s="261"/>
      <c r="J57" s="261"/>
      <c r="K57" s="261"/>
      <c r="L57" s="261"/>
      <c r="M57" s="261"/>
      <c r="N57" s="262"/>
      <c r="O57" s="262"/>
      <c r="P57" s="262"/>
      <c r="Q57" s="262"/>
    </row>
    <row r="58" spans="1:17" x14ac:dyDescent="0.25">
      <c r="A58" s="81"/>
      <c r="B58" s="261" t="s">
        <v>136</v>
      </c>
      <c r="C58" s="261"/>
      <c r="D58" s="261"/>
      <c r="E58" s="261"/>
      <c r="F58" s="261"/>
      <c r="G58" s="261"/>
      <c r="H58" s="261"/>
      <c r="I58" s="261"/>
      <c r="J58" s="261"/>
      <c r="K58" s="261"/>
      <c r="L58" s="261"/>
      <c r="M58" s="261"/>
      <c r="N58" s="261"/>
      <c r="O58" s="262"/>
      <c r="P58" s="262"/>
      <c r="Q58" s="262"/>
    </row>
    <row r="59" spans="1:17" x14ac:dyDescent="0.25">
      <c r="A59" s="81"/>
      <c r="B59" s="81"/>
      <c r="C59" s="81"/>
      <c r="D59" s="81"/>
      <c r="E59" s="81"/>
      <c r="F59" s="81"/>
      <c r="G59" s="81"/>
      <c r="H59" s="81"/>
      <c r="I59" s="81"/>
      <c r="J59" s="81"/>
      <c r="K59" s="81"/>
      <c r="L59" s="81"/>
      <c r="M59" s="262"/>
      <c r="N59" s="262"/>
      <c r="O59" s="262"/>
      <c r="P59" s="262"/>
      <c r="Q59" s="262"/>
    </row>
    <row r="60" spans="1:17" x14ac:dyDescent="0.25">
      <c r="A60" s="80">
        <v>12</v>
      </c>
      <c r="B60" s="263" t="s">
        <v>137</v>
      </c>
      <c r="C60" s="263"/>
      <c r="D60" s="81"/>
      <c r="E60" s="81"/>
      <c r="F60" s="81"/>
      <c r="G60" s="81"/>
      <c r="H60" s="81"/>
      <c r="I60" s="81"/>
      <c r="J60" s="81"/>
      <c r="K60" s="81"/>
      <c r="L60" s="81"/>
      <c r="M60" s="262"/>
      <c r="N60" s="262"/>
      <c r="O60" s="262"/>
      <c r="P60" s="262"/>
      <c r="Q60" s="262"/>
    </row>
    <row r="61" spans="1:17" x14ac:dyDescent="0.25">
      <c r="A61" s="81"/>
      <c r="B61" s="261" t="s">
        <v>138</v>
      </c>
      <c r="C61" s="261"/>
      <c r="D61" s="261"/>
      <c r="E61" s="261"/>
      <c r="F61" s="261"/>
      <c r="G61" s="261"/>
      <c r="H61" s="261"/>
      <c r="I61" s="261"/>
      <c r="J61" s="261"/>
      <c r="K61" s="261"/>
      <c r="L61" s="261"/>
      <c r="M61" s="261"/>
      <c r="N61" s="261"/>
      <c r="O61" s="261"/>
      <c r="P61" s="262"/>
      <c r="Q61" s="262"/>
    </row>
    <row r="62" spans="1:17" x14ac:dyDescent="0.25">
      <c r="A62" s="81"/>
      <c r="B62" s="261" t="s">
        <v>141</v>
      </c>
      <c r="C62" s="261"/>
      <c r="D62" s="261"/>
      <c r="E62" s="261"/>
      <c r="F62" s="261"/>
      <c r="G62" s="261"/>
      <c r="H62" s="261"/>
      <c r="I62" s="261"/>
      <c r="J62" s="81"/>
      <c r="K62" s="81"/>
      <c r="L62" s="81"/>
      <c r="M62" s="262"/>
      <c r="N62" s="262"/>
      <c r="O62" s="262"/>
      <c r="P62" s="262"/>
      <c r="Q62" s="262"/>
    </row>
    <row r="63" spans="1:17" x14ac:dyDescent="0.25">
      <c r="A63" s="81"/>
      <c r="B63" s="81"/>
      <c r="C63" s="81"/>
      <c r="D63" s="81"/>
      <c r="E63" s="81"/>
      <c r="F63" s="81"/>
      <c r="G63" s="81"/>
      <c r="H63" s="81"/>
      <c r="I63" s="81"/>
      <c r="J63" s="81"/>
      <c r="K63" s="81"/>
      <c r="L63" s="81"/>
      <c r="M63" s="262"/>
      <c r="N63" s="262"/>
      <c r="O63" s="262"/>
      <c r="P63" s="262"/>
      <c r="Q63" s="262"/>
    </row>
    <row r="64" spans="1:17" x14ac:dyDescent="0.25">
      <c r="A64" s="81"/>
      <c r="B64" s="263" t="s">
        <v>142</v>
      </c>
      <c r="C64" s="263"/>
      <c r="D64" s="81"/>
      <c r="E64" s="81"/>
      <c r="F64" s="81"/>
      <c r="G64" s="81"/>
      <c r="H64" s="81"/>
      <c r="I64" s="81"/>
      <c r="J64" s="81"/>
      <c r="K64" s="81"/>
      <c r="L64" s="81"/>
      <c r="M64" s="262"/>
      <c r="N64" s="262"/>
      <c r="O64" s="262"/>
      <c r="P64" s="262"/>
      <c r="Q64" s="262"/>
    </row>
    <row r="65" spans="1:17" x14ac:dyDescent="0.25">
      <c r="A65" s="81"/>
      <c r="B65" s="261" t="s">
        <v>143</v>
      </c>
      <c r="C65" s="261"/>
      <c r="D65" s="261"/>
      <c r="E65" s="261"/>
      <c r="F65" s="261"/>
      <c r="G65" s="261"/>
      <c r="H65" s="261"/>
      <c r="I65" s="261"/>
      <c r="J65" s="261"/>
      <c r="K65" s="261"/>
      <c r="L65" s="261"/>
      <c r="M65" s="261"/>
      <c r="N65" s="261"/>
      <c r="O65" s="261"/>
      <c r="P65" s="261"/>
      <c r="Q65" s="92"/>
    </row>
    <row r="66" spans="1:17" x14ac:dyDescent="0.25">
      <c r="A66" s="81"/>
      <c r="B66" s="261" t="s">
        <v>144</v>
      </c>
      <c r="C66" s="261"/>
      <c r="D66" s="261"/>
      <c r="E66" s="261"/>
      <c r="F66" s="261"/>
      <c r="G66" s="261"/>
      <c r="H66" s="261"/>
      <c r="I66" s="261"/>
      <c r="J66" s="261"/>
      <c r="K66" s="261"/>
      <c r="L66" s="261"/>
      <c r="M66" s="261"/>
      <c r="N66" s="261"/>
      <c r="O66" s="261"/>
      <c r="P66" s="261"/>
      <c r="Q66" s="261"/>
    </row>
    <row r="67" spans="1:17" x14ac:dyDescent="0.25">
      <c r="A67" s="81"/>
      <c r="B67" s="261" t="s">
        <v>145</v>
      </c>
      <c r="C67" s="261"/>
      <c r="D67" s="261"/>
      <c r="E67" s="261"/>
      <c r="F67" s="261"/>
      <c r="G67" s="261"/>
      <c r="H67" s="261"/>
      <c r="I67" s="261"/>
      <c r="J67" s="261"/>
      <c r="K67" s="261"/>
      <c r="L67" s="261"/>
      <c r="M67" s="262"/>
      <c r="N67" s="262"/>
      <c r="O67" s="262"/>
      <c r="P67" s="262"/>
      <c r="Q67" s="262"/>
    </row>
    <row r="68" spans="1:17" x14ac:dyDescent="0.25">
      <c r="A68" s="81"/>
      <c r="B68" s="81"/>
      <c r="C68" s="81"/>
      <c r="D68" s="81"/>
      <c r="E68" s="81"/>
      <c r="F68" s="81"/>
      <c r="G68" s="81"/>
      <c r="H68" s="81"/>
      <c r="I68" s="81"/>
      <c r="J68" s="81"/>
      <c r="K68" s="81"/>
      <c r="L68" s="81"/>
      <c r="M68" s="262"/>
      <c r="N68" s="262"/>
      <c r="O68" s="262"/>
      <c r="P68" s="262"/>
      <c r="Q68" s="262"/>
    </row>
    <row r="69" spans="1:17" x14ac:dyDescent="0.25">
      <c r="A69" s="81"/>
      <c r="B69" s="261" t="s">
        <v>522</v>
      </c>
      <c r="C69" s="261"/>
      <c r="D69" s="261"/>
      <c r="E69" s="81"/>
      <c r="F69" s="81"/>
      <c r="G69" s="81"/>
      <c r="H69" s="81"/>
      <c r="I69" s="81"/>
      <c r="J69" s="81"/>
      <c r="K69" s="81"/>
      <c r="L69" s="81"/>
      <c r="M69" s="262"/>
      <c r="N69" s="262"/>
      <c r="O69" s="262"/>
      <c r="P69" s="262"/>
      <c r="Q69" s="262"/>
    </row>
  </sheetData>
  <sheetProtection algorithmName="SHA-512" hashValue="cbdMQvWrT9tN/jWEhXXfug54+SRZqZOVAXK+pLcDo3Yiqy0a8qK+hJJOVnX+Xo6QSHVToLoqDmkth71lXm7t1w==" saltValue="l98B/V1mC6QVpKzg1capgA==" spinCount="100000" sheet="1" objects="1" scenarios="1"/>
  <autoFilter ref="A13:AE24" xr:uid="{00000000-0009-0000-0000-000006000000}"/>
  <mergeCells count="60">
    <mergeCell ref="Z1:AE1"/>
    <mergeCell ref="H11:R11"/>
    <mergeCell ref="T11:W11"/>
    <mergeCell ref="B27:E27"/>
    <mergeCell ref="B28:L28"/>
    <mergeCell ref="M28:Q28"/>
    <mergeCell ref="AE11:AE12"/>
    <mergeCell ref="B29:G29"/>
    <mergeCell ref="M29:Q29"/>
    <mergeCell ref="B30:J30"/>
    <mergeCell ref="M30:Q30"/>
    <mergeCell ref="B31:I31"/>
    <mergeCell ref="M31:Q31"/>
    <mergeCell ref="M32:Q32"/>
    <mergeCell ref="B38:E38"/>
    <mergeCell ref="M38:Q38"/>
    <mergeCell ref="B39:N39"/>
    <mergeCell ref="O39:Q39"/>
    <mergeCell ref="M40:Q40"/>
    <mergeCell ref="B41:E41"/>
    <mergeCell ref="M41:Q41"/>
    <mergeCell ref="B42:N42"/>
    <mergeCell ref="O42:Q42"/>
    <mergeCell ref="M43:Q43"/>
    <mergeCell ref="B44:E44"/>
    <mergeCell ref="M44:Q44"/>
    <mergeCell ref="B45:N45"/>
    <mergeCell ref="O45:Q45"/>
    <mergeCell ref="M46:Q46"/>
    <mergeCell ref="M55:Q55"/>
    <mergeCell ref="B56:C56"/>
    <mergeCell ref="M56:Q56"/>
    <mergeCell ref="B57:M57"/>
    <mergeCell ref="N57:Q57"/>
    <mergeCell ref="B58:N58"/>
    <mergeCell ref="O58:Q58"/>
    <mergeCell ref="M59:Q59"/>
    <mergeCell ref="B60:C60"/>
    <mergeCell ref="M60:Q60"/>
    <mergeCell ref="B61:O61"/>
    <mergeCell ref="P61:Q61"/>
    <mergeCell ref="B62:I62"/>
    <mergeCell ref="M62:Q62"/>
    <mergeCell ref="M63:Q63"/>
    <mergeCell ref="M68:Q68"/>
    <mergeCell ref="B69:D69"/>
    <mergeCell ref="M69:Q69"/>
    <mergeCell ref="A11:A12"/>
    <mergeCell ref="B11:B12"/>
    <mergeCell ref="C11:C12"/>
    <mergeCell ref="D11:D12"/>
    <mergeCell ref="E11:E12"/>
    <mergeCell ref="F11:F12"/>
    <mergeCell ref="G11:G12"/>
    <mergeCell ref="B64:C64"/>
    <mergeCell ref="M64:Q64"/>
    <mergeCell ref="B65:P65"/>
    <mergeCell ref="B66:Q66"/>
    <mergeCell ref="B67:L67"/>
    <mergeCell ref="M67:Q67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E71"/>
  <sheetViews>
    <sheetView topLeftCell="A37" workbookViewId="0">
      <selection activeCell="B72" sqref="B72"/>
    </sheetView>
  </sheetViews>
  <sheetFormatPr defaultColWidth="9" defaultRowHeight="15" x14ac:dyDescent="0.25"/>
  <cols>
    <col min="1" max="1" width="4.42578125" customWidth="1"/>
    <col min="2" max="2" width="8" customWidth="1"/>
    <col min="3" max="3" width="17.7109375" customWidth="1"/>
    <col min="4" max="7" width="8" customWidth="1"/>
    <col min="8" max="18" width="6.7109375" customWidth="1"/>
    <col min="19" max="19" width="2.28515625" customWidth="1"/>
    <col min="20" max="30" width="6.7109375" customWidth="1"/>
    <col min="31" max="31" width="15.140625" customWidth="1"/>
  </cols>
  <sheetData>
    <row r="1" spans="1:31" x14ac:dyDescent="0.25">
      <c r="A1" s="3"/>
      <c r="B1" s="3"/>
      <c r="C1" s="4"/>
      <c r="D1" s="2"/>
      <c r="E1" s="2"/>
      <c r="F1" s="2" t="s">
        <v>0</v>
      </c>
      <c r="G1" s="2"/>
      <c r="H1" s="2"/>
      <c r="I1" s="2"/>
      <c r="J1" s="2"/>
      <c r="K1" s="2"/>
      <c r="L1" s="46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64" t="s">
        <v>1</v>
      </c>
      <c r="AA1" s="264"/>
      <c r="AB1" s="264"/>
      <c r="AC1" s="264"/>
      <c r="AD1" s="264"/>
      <c r="AE1" s="264"/>
    </row>
    <row r="2" spans="1:31" x14ac:dyDescent="0.25">
      <c r="A2" s="3"/>
      <c r="B2" s="3"/>
      <c r="C2" s="4"/>
      <c r="D2" s="2"/>
      <c r="E2" s="2"/>
      <c r="F2" s="2" t="s">
        <v>2</v>
      </c>
      <c r="G2" s="2"/>
      <c r="H2" s="2"/>
      <c r="I2" s="2"/>
      <c r="J2" s="2"/>
      <c r="K2" s="2"/>
      <c r="L2" s="46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 t="s">
        <v>3</v>
      </c>
      <c r="AA2" s="2"/>
      <c r="AB2" s="46"/>
      <c r="AC2" s="2" t="s">
        <v>4</v>
      </c>
      <c r="AD2" s="2"/>
      <c r="AE2" s="2"/>
    </row>
    <row r="3" spans="1:31" x14ac:dyDescent="0.25">
      <c r="A3" s="3"/>
      <c r="B3" s="3"/>
      <c r="C3" s="4"/>
      <c r="D3" s="2"/>
      <c r="E3" s="2"/>
      <c r="F3" s="2" t="s">
        <v>5</v>
      </c>
      <c r="G3" s="2"/>
      <c r="H3" s="2"/>
      <c r="I3" s="2"/>
      <c r="J3" s="2"/>
      <c r="K3" s="2"/>
      <c r="L3" s="46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 t="s">
        <v>6</v>
      </c>
      <c r="AA3" s="2"/>
      <c r="AB3" s="46"/>
      <c r="AC3" s="2" t="s">
        <v>7</v>
      </c>
      <c r="AD3" s="2"/>
      <c r="AE3" s="2"/>
    </row>
    <row r="4" spans="1:31" x14ac:dyDescent="0.25">
      <c r="A4" s="3"/>
      <c r="B4" s="3"/>
      <c r="C4" s="4"/>
      <c r="D4" s="2"/>
      <c r="E4" s="2"/>
      <c r="F4" s="2"/>
      <c r="G4" s="2"/>
      <c r="H4" s="2"/>
      <c r="I4" s="2"/>
      <c r="J4" s="2"/>
      <c r="K4" s="2"/>
      <c r="L4" s="46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 t="s">
        <v>8</v>
      </c>
      <c r="AA4" s="2"/>
      <c r="AB4" s="46"/>
      <c r="AC4" s="2" t="s">
        <v>9</v>
      </c>
      <c r="AD4" s="2"/>
      <c r="AE4" s="2"/>
    </row>
    <row r="5" spans="1:31" x14ac:dyDescent="0.25">
      <c r="A5" s="7"/>
      <c r="B5" s="7"/>
      <c r="C5" s="8"/>
      <c r="D5" s="6"/>
      <c r="E5" s="6"/>
      <c r="F5" s="6" t="s">
        <v>10</v>
      </c>
      <c r="G5" s="6"/>
      <c r="H5" s="6"/>
      <c r="I5" s="6"/>
      <c r="J5" s="6"/>
      <c r="K5" s="6"/>
      <c r="L5" s="8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86"/>
      <c r="AC5" s="6" t="s">
        <v>11</v>
      </c>
      <c r="AD5" s="6"/>
      <c r="AE5" s="6"/>
    </row>
    <row r="6" spans="1:31" x14ac:dyDescent="0.25">
      <c r="A6" s="3"/>
      <c r="B6" s="3"/>
      <c r="C6" s="4"/>
      <c r="D6" s="2"/>
      <c r="E6" s="2"/>
      <c r="F6" s="2"/>
      <c r="G6" s="2"/>
      <c r="H6" s="2"/>
      <c r="I6" s="2"/>
      <c r="J6" s="2"/>
      <c r="K6" s="2"/>
      <c r="L6" s="46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46"/>
      <c r="AC6" s="2"/>
      <c r="AD6" s="2"/>
      <c r="AE6" s="2"/>
    </row>
    <row r="7" spans="1:31" x14ac:dyDescent="0.25">
      <c r="A7" s="3"/>
      <c r="B7" s="3"/>
      <c r="C7" s="4"/>
      <c r="D7" s="2"/>
      <c r="E7" s="2"/>
      <c r="F7" s="2"/>
      <c r="G7" s="2"/>
      <c r="H7" s="2"/>
      <c r="I7" s="2"/>
      <c r="J7" s="2"/>
      <c r="K7" s="2"/>
      <c r="L7" s="46"/>
      <c r="M7" s="2"/>
      <c r="N7" s="2"/>
      <c r="O7" s="2"/>
      <c r="P7" s="14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68"/>
      <c r="AC7" s="68"/>
      <c r="AD7" s="68"/>
      <c r="AE7" s="22" t="s">
        <v>521</v>
      </c>
    </row>
    <row r="8" spans="1:31" x14ac:dyDescent="0.25">
      <c r="A8" s="66"/>
      <c r="B8" s="50" t="s">
        <v>12</v>
      </c>
      <c r="C8" s="67"/>
      <c r="D8" s="68"/>
      <c r="E8" s="68"/>
      <c r="F8" s="68"/>
      <c r="G8" s="68"/>
      <c r="H8" s="68"/>
      <c r="I8" s="68"/>
      <c r="J8" s="68"/>
      <c r="K8" s="68"/>
      <c r="L8" s="87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8"/>
      <c r="AE8" s="68"/>
    </row>
    <row r="9" spans="1:31" x14ac:dyDescent="0.25">
      <c r="A9" s="3"/>
      <c r="B9" s="3"/>
      <c r="C9" s="4"/>
      <c r="D9" s="2"/>
      <c r="E9" s="2"/>
      <c r="F9" s="2"/>
      <c r="G9" s="2"/>
      <c r="H9" s="2"/>
      <c r="I9" s="2"/>
      <c r="J9" s="2"/>
      <c r="K9" s="2"/>
      <c r="L9" s="46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101"/>
      <c r="AA9" s="101"/>
      <c r="AB9" s="68"/>
      <c r="AC9" s="68"/>
      <c r="AD9" s="68"/>
      <c r="AE9" s="82"/>
    </row>
    <row r="11" spans="1:31" ht="15" customHeight="1" x14ac:dyDescent="0.25">
      <c r="A11" s="254" t="s">
        <v>13</v>
      </c>
      <c r="B11" s="259" t="s">
        <v>14</v>
      </c>
      <c r="C11" s="256" t="s">
        <v>15</v>
      </c>
      <c r="D11" s="259" t="s">
        <v>16</v>
      </c>
      <c r="E11" s="259" t="s">
        <v>17</v>
      </c>
      <c r="F11" s="259" t="s">
        <v>18</v>
      </c>
      <c r="G11" s="259" t="s">
        <v>19</v>
      </c>
      <c r="H11" s="318" t="s">
        <v>20</v>
      </c>
      <c r="I11" s="319"/>
      <c r="J11" s="319"/>
      <c r="K11" s="319"/>
      <c r="L11" s="320"/>
      <c r="M11" s="320"/>
      <c r="N11" s="320"/>
      <c r="O11" s="320"/>
      <c r="P11" s="320"/>
      <c r="Q11" s="320"/>
      <c r="R11" s="321"/>
      <c r="S11" s="93"/>
      <c r="T11" s="322" t="s">
        <v>21</v>
      </c>
      <c r="U11" s="322"/>
      <c r="V11" s="322"/>
      <c r="W11" s="322"/>
      <c r="X11" s="94"/>
      <c r="Y11" s="94"/>
      <c r="Z11" s="94"/>
      <c r="AA11" s="94"/>
      <c r="AB11" s="94"/>
      <c r="AC11" s="94"/>
      <c r="AD11" s="94"/>
      <c r="AE11" s="256" t="s">
        <v>22</v>
      </c>
    </row>
    <row r="12" spans="1:31" ht="42.75" x14ac:dyDescent="0.25">
      <c r="A12" s="255"/>
      <c r="B12" s="255"/>
      <c r="C12" s="258"/>
      <c r="D12" s="260"/>
      <c r="E12" s="260"/>
      <c r="F12" s="260"/>
      <c r="G12" s="270"/>
      <c r="H12" s="70" t="s">
        <v>23</v>
      </c>
      <c r="I12" s="88" t="s">
        <v>24</v>
      </c>
      <c r="J12" s="88" t="s">
        <v>25</v>
      </c>
      <c r="K12" s="88" t="s">
        <v>26</v>
      </c>
      <c r="L12" s="88" t="s">
        <v>27</v>
      </c>
      <c r="M12" s="88" t="s">
        <v>28</v>
      </c>
      <c r="N12" s="88" t="s">
        <v>29</v>
      </c>
      <c r="O12" s="88" t="s">
        <v>30</v>
      </c>
      <c r="P12" s="88" t="s">
        <v>31</v>
      </c>
      <c r="Q12" s="88" t="s">
        <v>32</v>
      </c>
      <c r="R12" s="88" t="s">
        <v>33</v>
      </c>
      <c r="S12" s="88"/>
      <c r="T12" s="95" t="s">
        <v>34</v>
      </c>
      <c r="U12" s="96" t="s">
        <v>35</v>
      </c>
      <c r="V12" s="96" t="s">
        <v>36</v>
      </c>
      <c r="W12" s="96" t="s">
        <v>37</v>
      </c>
      <c r="X12" s="96" t="s">
        <v>38</v>
      </c>
      <c r="Y12" s="96" t="s">
        <v>39</v>
      </c>
      <c r="Z12" s="96" t="s">
        <v>40</v>
      </c>
      <c r="AA12" s="96" t="s">
        <v>41</v>
      </c>
      <c r="AB12" s="88" t="s">
        <v>42</v>
      </c>
      <c r="AC12" s="88" t="s">
        <v>43</v>
      </c>
      <c r="AD12" s="102" t="s">
        <v>44</v>
      </c>
      <c r="AE12" s="258"/>
    </row>
    <row r="13" spans="1:31" ht="12.75" customHeight="1" x14ac:dyDescent="0.25">
      <c r="A13" s="69"/>
      <c r="B13" s="71"/>
      <c r="C13" s="72"/>
      <c r="D13" s="72"/>
      <c r="E13" s="72"/>
      <c r="F13" s="72"/>
      <c r="G13" s="72"/>
      <c r="H13" s="73"/>
      <c r="I13" s="89"/>
      <c r="J13" s="89"/>
      <c r="K13" s="89"/>
      <c r="L13" s="89"/>
      <c r="M13" s="89"/>
      <c r="N13" s="89"/>
      <c r="O13" s="89"/>
      <c r="P13" s="89"/>
      <c r="Q13" s="89"/>
      <c r="R13" s="89"/>
      <c r="S13" s="89"/>
      <c r="T13" s="97"/>
      <c r="U13" s="98"/>
      <c r="V13" s="98"/>
      <c r="W13" s="98"/>
      <c r="X13" s="98"/>
      <c r="Y13" s="98"/>
      <c r="Z13" s="98"/>
      <c r="AA13" s="98"/>
      <c r="AB13" s="89"/>
      <c r="AC13" s="89"/>
      <c r="AD13" s="103"/>
      <c r="AE13" s="72"/>
    </row>
    <row r="14" spans="1:31" ht="15.75" x14ac:dyDescent="0.25">
      <c r="A14" s="74">
        <v>1</v>
      </c>
      <c r="B14" s="75" t="s">
        <v>92</v>
      </c>
      <c r="C14" s="76" t="s">
        <v>46</v>
      </c>
      <c r="D14" s="77">
        <v>230</v>
      </c>
      <c r="E14" s="78" t="s">
        <v>47</v>
      </c>
      <c r="F14" s="77">
        <v>2</v>
      </c>
      <c r="G14" s="77">
        <v>3000</v>
      </c>
      <c r="H14" s="79">
        <v>33</v>
      </c>
      <c r="I14" s="79">
        <v>33</v>
      </c>
      <c r="J14" s="79">
        <v>33</v>
      </c>
      <c r="K14" s="79">
        <v>33</v>
      </c>
      <c r="L14" s="79">
        <v>33</v>
      </c>
      <c r="M14" s="79">
        <v>33</v>
      </c>
      <c r="N14" s="79">
        <v>33</v>
      </c>
      <c r="O14" s="79">
        <v>33</v>
      </c>
      <c r="P14" s="79">
        <v>33</v>
      </c>
      <c r="Q14" s="79">
        <v>33</v>
      </c>
      <c r="R14" s="79">
        <v>33</v>
      </c>
      <c r="S14" s="88"/>
      <c r="T14" s="99">
        <f>$D14*H14</f>
        <v>7590</v>
      </c>
      <c r="U14" s="99">
        <f t="shared" ref="U14:AD26" si="0">$D14*I14</f>
        <v>7590</v>
      </c>
      <c r="V14" s="99">
        <f t="shared" si="0"/>
        <v>7590</v>
      </c>
      <c r="W14" s="99">
        <f t="shared" si="0"/>
        <v>7590</v>
      </c>
      <c r="X14" s="99">
        <f t="shared" si="0"/>
        <v>7590</v>
      </c>
      <c r="Y14" s="99">
        <f t="shared" si="0"/>
        <v>7590</v>
      </c>
      <c r="Z14" s="99">
        <f t="shared" si="0"/>
        <v>7590</v>
      </c>
      <c r="AA14" s="99">
        <f t="shared" si="0"/>
        <v>7590</v>
      </c>
      <c r="AB14" s="99">
        <f t="shared" si="0"/>
        <v>7590</v>
      </c>
      <c r="AC14" s="99">
        <f t="shared" si="0"/>
        <v>7590</v>
      </c>
      <c r="AD14" s="99">
        <f t="shared" si="0"/>
        <v>7590</v>
      </c>
      <c r="AE14" s="104" t="s">
        <v>53</v>
      </c>
    </row>
    <row r="15" spans="1:31" ht="15.75" x14ac:dyDescent="0.25">
      <c r="A15" s="74">
        <f>A14+1</f>
        <v>2</v>
      </c>
      <c r="B15" s="75" t="s">
        <v>92</v>
      </c>
      <c r="C15" s="76" t="s">
        <v>45</v>
      </c>
      <c r="D15" s="77">
        <v>230</v>
      </c>
      <c r="E15" s="78" t="s">
        <v>47</v>
      </c>
      <c r="F15" s="77">
        <v>8</v>
      </c>
      <c r="G15" s="77">
        <v>3000</v>
      </c>
      <c r="H15" s="79">
        <v>54</v>
      </c>
      <c r="I15" s="79">
        <f t="shared" ref="I15:R15" si="1">H15-0.5</f>
        <v>53.5</v>
      </c>
      <c r="J15" s="79">
        <f t="shared" si="1"/>
        <v>53</v>
      </c>
      <c r="K15" s="79">
        <f t="shared" si="1"/>
        <v>52.5</v>
      </c>
      <c r="L15" s="79">
        <f t="shared" si="1"/>
        <v>52</v>
      </c>
      <c r="M15" s="79">
        <f t="shared" si="1"/>
        <v>51.5</v>
      </c>
      <c r="N15" s="79">
        <f t="shared" si="1"/>
        <v>51</v>
      </c>
      <c r="O15" s="79">
        <f t="shared" si="1"/>
        <v>50.5</v>
      </c>
      <c r="P15" s="79">
        <f t="shared" si="1"/>
        <v>50</v>
      </c>
      <c r="Q15" s="79">
        <f t="shared" si="1"/>
        <v>49.5</v>
      </c>
      <c r="R15" s="79">
        <f t="shared" si="1"/>
        <v>49</v>
      </c>
      <c r="S15" s="88"/>
      <c r="T15" s="99">
        <f t="shared" ref="T15:T26" si="2">$D15*H15</f>
        <v>12420</v>
      </c>
      <c r="U15" s="99">
        <f t="shared" si="0"/>
        <v>12305</v>
      </c>
      <c r="V15" s="99">
        <f t="shared" si="0"/>
        <v>12190</v>
      </c>
      <c r="W15" s="99">
        <f t="shared" si="0"/>
        <v>12075</v>
      </c>
      <c r="X15" s="99">
        <f t="shared" si="0"/>
        <v>11960</v>
      </c>
      <c r="Y15" s="99">
        <f t="shared" si="0"/>
        <v>11845</v>
      </c>
      <c r="Z15" s="99">
        <f t="shared" si="0"/>
        <v>11730</v>
      </c>
      <c r="AA15" s="99">
        <f t="shared" si="0"/>
        <v>11615</v>
      </c>
      <c r="AB15" s="99">
        <f t="shared" si="0"/>
        <v>11500</v>
      </c>
      <c r="AC15" s="99">
        <f t="shared" si="0"/>
        <v>11385</v>
      </c>
      <c r="AD15" s="99">
        <f t="shared" si="0"/>
        <v>11270</v>
      </c>
      <c r="AE15" s="104" t="s">
        <v>53</v>
      </c>
    </row>
    <row r="16" spans="1:31" ht="15.75" x14ac:dyDescent="0.25">
      <c r="A16" s="74">
        <f t="shared" ref="A16:A26" si="3">A15+1</f>
        <v>3</v>
      </c>
      <c r="B16" s="75" t="s">
        <v>92</v>
      </c>
      <c r="C16" s="76" t="s">
        <v>57</v>
      </c>
      <c r="D16" s="77">
        <v>230</v>
      </c>
      <c r="E16" s="78" t="s">
        <v>47</v>
      </c>
      <c r="F16" s="77">
        <v>2</v>
      </c>
      <c r="G16" s="77">
        <v>3000</v>
      </c>
      <c r="H16" s="79">
        <v>23</v>
      </c>
      <c r="I16" s="79">
        <v>23</v>
      </c>
      <c r="J16" s="79">
        <v>23</v>
      </c>
      <c r="K16" s="79">
        <v>23</v>
      </c>
      <c r="L16" s="79">
        <v>23</v>
      </c>
      <c r="M16" s="79">
        <v>23</v>
      </c>
      <c r="N16" s="79">
        <v>23</v>
      </c>
      <c r="O16" s="79">
        <v>23</v>
      </c>
      <c r="P16" s="79">
        <v>23</v>
      </c>
      <c r="Q16" s="79">
        <v>23</v>
      </c>
      <c r="R16" s="79">
        <v>23</v>
      </c>
      <c r="S16" s="88"/>
      <c r="T16" s="99">
        <f t="shared" ref="T16:AD16" si="4">$D16*H16</f>
        <v>5290</v>
      </c>
      <c r="U16" s="99">
        <f t="shared" si="4"/>
        <v>5290</v>
      </c>
      <c r="V16" s="99">
        <f t="shared" si="4"/>
        <v>5290</v>
      </c>
      <c r="W16" s="99">
        <f t="shared" si="4"/>
        <v>5290</v>
      </c>
      <c r="X16" s="99">
        <f t="shared" si="4"/>
        <v>5290</v>
      </c>
      <c r="Y16" s="99">
        <f t="shared" si="4"/>
        <v>5290</v>
      </c>
      <c r="Z16" s="99">
        <f t="shared" si="4"/>
        <v>5290</v>
      </c>
      <c r="AA16" s="99">
        <f t="shared" si="4"/>
        <v>5290</v>
      </c>
      <c r="AB16" s="99">
        <f t="shared" si="4"/>
        <v>5290</v>
      </c>
      <c r="AC16" s="99">
        <f t="shared" si="4"/>
        <v>5290</v>
      </c>
      <c r="AD16" s="99">
        <f t="shared" si="4"/>
        <v>5290</v>
      </c>
      <c r="AE16" s="104" t="s">
        <v>53</v>
      </c>
    </row>
    <row r="17" spans="1:31" ht="15.75" x14ac:dyDescent="0.25">
      <c r="A17" s="74">
        <f t="shared" si="3"/>
        <v>4</v>
      </c>
      <c r="B17" s="75" t="s">
        <v>92</v>
      </c>
      <c r="C17" s="76" t="s">
        <v>71</v>
      </c>
      <c r="D17" s="77">
        <v>230</v>
      </c>
      <c r="E17" s="78" t="s">
        <v>47</v>
      </c>
      <c r="F17" s="77">
        <v>2</v>
      </c>
      <c r="G17" s="77">
        <v>3000</v>
      </c>
      <c r="H17" s="79">
        <v>16</v>
      </c>
      <c r="I17" s="79">
        <v>16</v>
      </c>
      <c r="J17" s="79">
        <v>16</v>
      </c>
      <c r="K17" s="79">
        <v>16</v>
      </c>
      <c r="L17" s="79">
        <v>16</v>
      </c>
      <c r="M17" s="79">
        <v>16</v>
      </c>
      <c r="N17" s="79">
        <v>16</v>
      </c>
      <c r="O17" s="79">
        <v>16</v>
      </c>
      <c r="P17" s="79">
        <v>16</v>
      </c>
      <c r="Q17" s="79">
        <v>16</v>
      </c>
      <c r="R17" s="79">
        <v>16</v>
      </c>
      <c r="S17" s="88"/>
      <c r="T17" s="99">
        <f t="shared" si="2"/>
        <v>3680</v>
      </c>
      <c r="U17" s="99">
        <f t="shared" si="0"/>
        <v>3680</v>
      </c>
      <c r="V17" s="99">
        <f t="shared" si="0"/>
        <v>3680</v>
      </c>
      <c r="W17" s="99">
        <f t="shared" si="0"/>
        <v>3680</v>
      </c>
      <c r="X17" s="99">
        <f t="shared" si="0"/>
        <v>3680</v>
      </c>
      <c r="Y17" s="99">
        <f t="shared" si="0"/>
        <v>3680</v>
      </c>
      <c r="Z17" s="99">
        <f t="shared" si="0"/>
        <v>3680</v>
      </c>
      <c r="AA17" s="99">
        <f t="shared" si="0"/>
        <v>3680</v>
      </c>
      <c r="AB17" s="99">
        <f t="shared" si="0"/>
        <v>3680</v>
      </c>
      <c r="AC17" s="99">
        <f t="shared" si="0"/>
        <v>3680</v>
      </c>
      <c r="AD17" s="99">
        <f t="shared" si="0"/>
        <v>3680</v>
      </c>
      <c r="AE17" s="104" t="s">
        <v>53</v>
      </c>
    </row>
    <row r="18" spans="1:31" ht="15.75" x14ac:dyDescent="0.25">
      <c r="A18" s="74">
        <f t="shared" si="3"/>
        <v>5</v>
      </c>
      <c r="B18" s="75" t="s">
        <v>92</v>
      </c>
      <c r="C18" s="76" t="s">
        <v>178</v>
      </c>
      <c r="D18" s="77">
        <v>230</v>
      </c>
      <c r="E18" s="78" t="s">
        <v>47</v>
      </c>
      <c r="F18" s="77">
        <v>3</v>
      </c>
      <c r="G18" s="77">
        <v>3000</v>
      </c>
      <c r="H18" s="79">
        <v>35</v>
      </c>
      <c r="I18" s="79">
        <v>35</v>
      </c>
      <c r="J18" s="79">
        <v>35</v>
      </c>
      <c r="K18" s="79">
        <v>35</v>
      </c>
      <c r="L18" s="79">
        <v>35</v>
      </c>
      <c r="M18" s="79">
        <v>35</v>
      </c>
      <c r="N18" s="79">
        <v>35</v>
      </c>
      <c r="O18" s="79">
        <v>35</v>
      </c>
      <c r="P18" s="79">
        <v>35</v>
      </c>
      <c r="Q18" s="79">
        <v>35</v>
      </c>
      <c r="R18" s="79">
        <v>35</v>
      </c>
      <c r="S18" s="88"/>
      <c r="T18" s="99">
        <f t="shared" ref="T18:AD18" si="5">$D18*H18</f>
        <v>8050</v>
      </c>
      <c r="U18" s="99">
        <f t="shared" si="5"/>
        <v>8050</v>
      </c>
      <c r="V18" s="99">
        <f t="shared" si="5"/>
        <v>8050</v>
      </c>
      <c r="W18" s="99">
        <f t="shared" si="5"/>
        <v>8050</v>
      </c>
      <c r="X18" s="99">
        <f t="shared" si="5"/>
        <v>8050</v>
      </c>
      <c r="Y18" s="99">
        <f t="shared" si="5"/>
        <v>8050</v>
      </c>
      <c r="Z18" s="99">
        <f t="shared" si="5"/>
        <v>8050</v>
      </c>
      <c r="AA18" s="99">
        <f t="shared" si="5"/>
        <v>8050</v>
      </c>
      <c r="AB18" s="99">
        <f t="shared" si="5"/>
        <v>8050</v>
      </c>
      <c r="AC18" s="99">
        <f t="shared" si="5"/>
        <v>8050</v>
      </c>
      <c r="AD18" s="99">
        <f t="shared" si="5"/>
        <v>8050</v>
      </c>
      <c r="AE18" s="104" t="s">
        <v>53</v>
      </c>
    </row>
    <row r="19" spans="1:31" ht="15.75" x14ac:dyDescent="0.25">
      <c r="A19" s="74">
        <f t="shared" si="3"/>
        <v>6</v>
      </c>
      <c r="B19" s="75" t="s">
        <v>92</v>
      </c>
      <c r="C19" s="76" t="s">
        <v>73</v>
      </c>
      <c r="D19" s="77">
        <v>230</v>
      </c>
      <c r="E19" s="78" t="s">
        <v>47</v>
      </c>
      <c r="F19" s="77">
        <v>1</v>
      </c>
      <c r="G19" s="77">
        <v>3000</v>
      </c>
      <c r="H19" s="79">
        <v>23</v>
      </c>
      <c r="I19" s="79">
        <v>23</v>
      </c>
      <c r="J19" s="79">
        <v>23</v>
      </c>
      <c r="K19" s="79">
        <v>23</v>
      </c>
      <c r="L19" s="79">
        <v>23</v>
      </c>
      <c r="M19" s="79">
        <v>23</v>
      </c>
      <c r="N19" s="79">
        <v>23</v>
      </c>
      <c r="O19" s="79">
        <v>23</v>
      </c>
      <c r="P19" s="79">
        <v>23</v>
      </c>
      <c r="Q19" s="79">
        <v>23</v>
      </c>
      <c r="R19" s="79">
        <v>23</v>
      </c>
      <c r="S19" s="88"/>
      <c r="T19" s="99">
        <f t="shared" si="2"/>
        <v>5290</v>
      </c>
      <c r="U19" s="99">
        <f t="shared" si="0"/>
        <v>5290</v>
      </c>
      <c r="V19" s="99">
        <f t="shared" si="0"/>
        <v>5290</v>
      </c>
      <c r="W19" s="99">
        <f t="shared" si="0"/>
        <v>5290</v>
      </c>
      <c r="X19" s="99">
        <f t="shared" si="0"/>
        <v>5290</v>
      </c>
      <c r="Y19" s="99">
        <f t="shared" si="0"/>
        <v>5290</v>
      </c>
      <c r="Z19" s="99">
        <f t="shared" si="0"/>
        <v>5290</v>
      </c>
      <c r="AA19" s="99">
        <f t="shared" si="0"/>
        <v>5290</v>
      </c>
      <c r="AB19" s="99">
        <f t="shared" si="0"/>
        <v>5290</v>
      </c>
      <c r="AC19" s="99">
        <f t="shared" si="0"/>
        <v>5290</v>
      </c>
      <c r="AD19" s="99">
        <f t="shared" si="0"/>
        <v>5290</v>
      </c>
      <c r="AE19" s="104" t="s">
        <v>53</v>
      </c>
    </row>
    <row r="20" spans="1:31" ht="15.75" x14ac:dyDescent="0.25">
      <c r="A20" s="74">
        <f t="shared" si="3"/>
        <v>7</v>
      </c>
      <c r="B20" s="75" t="s">
        <v>92</v>
      </c>
      <c r="C20" s="76" t="s">
        <v>74</v>
      </c>
      <c r="D20" s="77">
        <v>230</v>
      </c>
      <c r="E20" s="78" t="s">
        <v>47</v>
      </c>
      <c r="F20" s="77">
        <v>2</v>
      </c>
      <c r="G20" s="77">
        <v>3000</v>
      </c>
      <c r="H20" s="79">
        <v>23</v>
      </c>
      <c r="I20" s="79">
        <v>23</v>
      </c>
      <c r="J20" s="79">
        <v>23</v>
      </c>
      <c r="K20" s="79">
        <v>23</v>
      </c>
      <c r="L20" s="79">
        <v>23</v>
      </c>
      <c r="M20" s="79">
        <v>23</v>
      </c>
      <c r="N20" s="79">
        <v>23</v>
      </c>
      <c r="O20" s="79">
        <v>23</v>
      </c>
      <c r="P20" s="79">
        <v>23</v>
      </c>
      <c r="Q20" s="79">
        <v>23</v>
      </c>
      <c r="R20" s="79">
        <v>23</v>
      </c>
      <c r="S20" s="88"/>
      <c r="T20" s="99">
        <f t="shared" ref="T20" si="6">$D20*H20</f>
        <v>5290</v>
      </c>
      <c r="U20" s="99">
        <f t="shared" ref="U20" si="7">$D20*I20</f>
        <v>5290</v>
      </c>
      <c r="V20" s="99">
        <f t="shared" ref="V20" si="8">$D20*J20</f>
        <v>5290</v>
      </c>
      <c r="W20" s="99">
        <f t="shared" ref="W20" si="9">$D20*K20</f>
        <v>5290</v>
      </c>
      <c r="X20" s="99">
        <f t="shared" ref="X20" si="10">$D20*L20</f>
        <v>5290</v>
      </c>
      <c r="Y20" s="99">
        <f t="shared" ref="Y20" si="11">$D20*M20</f>
        <v>5290</v>
      </c>
      <c r="Z20" s="99">
        <f t="shared" ref="Z20" si="12">$D20*N20</f>
        <v>5290</v>
      </c>
      <c r="AA20" s="99">
        <f t="shared" ref="AA20" si="13">$D20*O20</f>
        <v>5290</v>
      </c>
      <c r="AB20" s="99">
        <f t="shared" ref="AB20" si="14">$D20*P20</f>
        <v>5290</v>
      </c>
      <c r="AC20" s="99">
        <f t="shared" ref="AC20" si="15">$D20*Q20</f>
        <v>5290</v>
      </c>
      <c r="AD20" s="99">
        <f t="shared" ref="AD20" si="16">$D20*R20</f>
        <v>5290</v>
      </c>
      <c r="AE20" s="104" t="s">
        <v>53</v>
      </c>
    </row>
    <row r="21" spans="1:31" ht="15.75" x14ac:dyDescent="0.25">
      <c r="A21" s="74">
        <f t="shared" si="3"/>
        <v>8</v>
      </c>
      <c r="B21" s="75" t="s">
        <v>92</v>
      </c>
      <c r="C21" s="76" t="s">
        <v>179</v>
      </c>
      <c r="D21" s="77">
        <v>230</v>
      </c>
      <c r="E21" s="78" t="s">
        <v>47</v>
      </c>
      <c r="F21" s="77">
        <v>1</v>
      </c>
      <c r="G21" s="77">
        <v>3000</v>
      </c>
      <c r="H21" s="79">
        <v>23</v>
      </c>
      <c r="I21" s="79">
        <v>23</v>
      </c>
      <c r="J21" s="79">
        <v>23</v>
      </c>
      <c r="K21" s="79">
        <v>23</v>
      </c>
      <c r="L21" s="79">
        <v>23</v>
      </c>
      <c r="M21" s="79">
        <v>23</v>
      </c>
      <c r="N21" s="79">
        <v>23</v>
      </c>
      <c r="O21" s="79">
        <v>23</v>
      </c>
      <c r="P21" s="79">
        <v>23</v>
      </c>
      <c r="Q21" s="79">
        <v>23</v>
      </c>
      <c r="R21" s="79">
        <v>23</v>
      </c>
      <c r="S21" s="88"/>
      <c r="T21" s="99">
        <f t="shared" ref="T21:AD21" si="17">$D21*H21</f>
        <v>5290</v>
      </c>
      <c r="U21" s="99">
        <f t="shared" si="17"/>
        <v>5290</v>
      </c>
      <c r="V21" s="99">
        <f t="shared" si="17"/>
        <v>5290</v>
      </c>
      <c r="W21" s="99">
        <f t="shared" si="17"/>
        <v>5290</v>
      </c>
      <c r="X21" s="99">
        <f t="shared" si="17"/>
        <v>5290</v>
      </c>
      <c r="Y21" s="99">
        <f t="shared" si="17"/>
        <v>5290</v>
      </c>
      <c r="Z21" s="99">
        <f t="shared" si="17"/>
        <v>5290</v>
      </c>
      <c r="AA21" s="99">
        <f t="shared" si="17"/>
        <v>5290</v>
      </c>
      <c r="AB21" s="99">
        <f t="shared" si="17"/>
        <v>5290</v>
      </c>
      <c r="AC21" s="99">
        <f t="shared" si="17"/>
        <v>5290</v>
      </c>
      <c r="AD21" s="99">
        <f t="shared" si="17"/>
        <v>5290</v>
      </c>
      <c r="AE21" s="104" t="s">
        <v>53</v>
      </c>
    </row>
    <row r="22" spans="1:31" ht="15.75" x14ac:dyDescent="0.25">
      <c r="A22" s="74">
        <f t="shared" si="3"/>
        <v>9</v>
      </c>
      <c r="B22" s="75" t="s">
        <v>92</v>
      </c>
      <c r="C22" s="76" t="s">
        <v>85</v>
      </c>
      <c r="D22" s="77">
        <v>230</v>
      </c>
      <c r="E22" s="78" t="s">
        <v>47</v>
      </c>
      <c r="F22" s="77">
        <v>2</v>
      </c>
      <c r="G22" s="77">
        <v>3000</v>
      </c>
      <c r="H22" s="79">
        <v>23</v>
      </c>
      <c r="I22" s="79">
        <v>23</v>
      </c>
      <c r="J22" s="79">
        <v>23</v>
      </c>
      <c r="K22" s="79">
        <v>23</v>
      </c>
      <c r="L22" s="79">
        <v>23</v>
      </c>
      <c r="M22" s="79">
        <v>23</v>
      </c>
      <c r="N22" s="79">
        <v>23</v>
      </c>
      <c r="O22" s="79">
        <v>23</v>
      </c>
      <c r="P22" s="79">
        <v>23</v>
      </c>
      <c r="Q22" s="79">
        <v>23</v>
      </c>
      <c r="R22" s="79">
        <v>23</v>
      </c>
      <c r="S22" s="88"/>
      <c r="T22" s="99">
        <f t="shared" ref="T22" si="18">$D22*H22</f>
        <v>5290</v>
      </c>
      <c r="U22" s="99">
        <f t="shared" ref="U22" si="19">$D22*I22</f>
        <v>5290</v>
      </c>
      <c r="V22" s="99">
        <f t="shared" ref="V22" si="20">$D22*J22</f>
        <v>5290</v>
      </c>
      <c r="W22" s="99">
        <f t="shared" ref="W22" si="21">$D22*K22</f>
        <v>5290</v>
      </c>
      <c r="X22" s="99">
        <f t="shared" ref="X22" si="22">$D22*L22</f>
        <v>5290</v>
      </c>
      <c r="Y22" s="99">
        <f t="shared" ref="Y22" si="23">$D22*M22</f>
        <v>5290</v>
      </c>
      <c r="Z22" s="99">
        <f t="shared" ref="Z22" si="24">$D22*N22</f>
        <v>5290</v>
      </c>
      <c r="AA22" s="99">
        <f t="shared" ref="AA22" si="25">$D22*O22</f>
        <v>5290</v>
      </c>
      <c r="AB22" s="99">
        <f t="shared" ref="AB22" si="26">$D22*P22</f>
        <v>5290</v>
      </c>
      <c r="AC22" s="99">
        <f t="shared" ref="AC22" si="27">$D22*Q22</f>
        <v>5290</v>
      </c>
      <c r="AD22" s="99">
        <f t="shared" ref="AD22" si="28">$D22*R22</f>
        <v>5290</v>
      </c>
      <c r="AE22" s="104" t="s">
        <v>53</v>
      </c>
    </row>
    <row r="23" spans="1:31" ht="15.75" x14ac:dyDescent="0.25">
      <c r="A23" s="74">
        <f t="shared" si="3"/>
        <v>10</v>
      </c>
      <c r="B23" s="75" t="s">
        <v>92</v>
      </c>
      <c r="C23" s="76" t="s">
        <v>87</v>
      </c>
      <c r="D23" s="77">
        <v>230</v>
      </c>
      <c r="E23" s="78" t="s">
        <v>47</v>
      </c>
      <c r="F23" s="77">
        <v>2</v>
      </c>
      <c r="G23" s="77">
        <v>3000</v>
      </c>
      <c r="H23" s="79">
        <v>23</v>
      </c>
      <c r="I23" s="79">
        <v>23</v>
      </c>
      <c r="J23" s="79">
        <v>23</v>
      </c>
      <c r="K23" s="79">
        <v>23</v>
      </c>
      <c r="L23" s="79">
        <v>23</v>
      </c>
      <c r="M23" s="79">
        <v>23</v>
      </c>
      <c r="N23" s="79">
        <v>23</v>
      </c>
      <c r="O23" s="79">
        <v>23</v>
      </c>
      <c r="P23" s="79">
        <v>23</v>
      </c>
      <c r="Q23" s="79">
        <v>23</v>
      </c>
      <c r="R23" s="79">
        <v>23</v>
      </c>
      <c r="S23" s="88"/>
      <c r="T23" s="99">
        <f t="shared" si="2"/>
        <v>5290</v>
      </c>
      <c r="U23" s="99">
        <f t="shared" si="0"/>
        <v>5290</v>
      </c>
      <c r="V23" s="99">
        <f t="shared" si="0"/>
        <v>5290</v>
      </c>
      <c r="W23" s="99">
        <f t="shared" si="0"/>
        <v>5290</v>
      </c>
      <c r="X23" s="99">
        <f t="shared" si="0"/>
        <v>5290</v>
      </c>
      <c r="Y23" s="99">
        <f t="shared" si="0"/>
        <v>5290</v>
      </c>
      <c r="Z23" s="99">
        <f t="shared" si="0"/>
        <v>5290</v>
      </c>
      <c r="AA23" s="99">
        <f t="shared" si="0"/>
        <v>5290</v>
      </c>
      <c r="AB23" s="99">
        <f t="shared" si="0"/>
        <v>5290</v>
      </c>
      <c r="AC23" s="99">
        <f t="shared" si="0"/>
        <v>5290</v>
      </c>
      <c r="AD23" s="99">
        <f t="shared" si="0"/>
        <v>5290</v>
      </c>
      <c r="AE23" s="104" t="s">
        <v>53</v>
      </c>
    </row>
    <row r="24" spans="1:31" ht="15.75" x14ac:dyDescent="0.25">
      <c r="A24" s="74">
        <f t="shared" si="3"/>
        <v>11</v>
      </c>
      <c r="B24" s="75" t="s">
        <v>92</v>
      </c>
      <c r="C24" s="76" t="s">
        <v>101</v>
      </c>
      <c r="D24" s="77">
        <v>230</v>
      </c>
      <c r="E24" s="78" t="s">
        <v>47</v>
      </c>
      <c r="F24" s="77">
        <v>1</v>
      </c>
      <c r="G24" s="77">
        <v>3000</v>
      </c>
      <c r="H24" s="79">
        <v>23</v>
      </c>
      <c r="I24" s="79">
        <v>23</v>
      </c>
      <c r="J24" s="79">
        <v>23</v>
      </c>
      <c r="K24" s="79">
        <v>23</v>
      </c>
      <c r="L24" s="79">
        <v>23</v>
      </c>
      <c r="M24" s="79">
        <v>23</v>
      </c>
      <c r="N24" s="79">
        <v>23</v>
      </c>
      <c r="O24" s="79">
        <v>23</v>
      </c>
      <c r="P24" s="79">
        <v>23</v>
      </c>
      <c r="Q24" s="79">
        <v>23</v>
      </c>
      <c r="R24" s="79">
        <v>23</v>
      </c>
      <c r="S24" s="88"/>
      <c r="T24" s="99">
        <f t="shared" ref="T24:AD25" si="29">$D24*H24</f>
        <v>5290</v>
      </c>
      <c r="U24" s="99">
        <f t="shared" si="29"/>
        <v>5290</v>
      </c>
      <c r="V24" s="99">
        <f t="shared" si="29"/>
        <v>5290</v>
      </c>
      <c r="W24" s="99">
        <f t="shared" si="29"/>
        <v>5290</v>
      </c>
      <c r="X24" s="99">
        <f t="shared" si="29"/>
        <v>5290</v>
      </c>
      <c r="Y24" s="99">
        <f t="shared" si="29"/>
        <v>5290</v>
      </c>
      <c r="Z24" s="99">
        <f t="shared" si="29"/>
        <v>5290</v>
      </c>
      <c r="AA24" s="99">
        <f t="shared" si="29"/>
        <v>5290</v>
      </c>
      <c r="AB24" s="99">
        <f t="shared" si="29"/>
        <v>5290</v>
      </c>
      <c r="AC24" s="99">
        <f t="shared" si="29"/>
        <v>5290</v>
      </c>
      <c r="AD24" s="99">
        <f t="shared" si="29"/>
        <v>5290</v>
      </c>
      <c r="AE24" s="104" t="s">
        <v>53</v>
      </c>
    </row>
    <row r="25" spans="1:31" ht="15.75" x14ac:dyDescent="0.25">
      <c r="A25" s="74">
        <f t="shared" si="3"/>
        <v>12</v>
      </c>
      <c r="B25" s="75" t="s">
        <v>92</v>
      </c>
      <c r="C25" s="76" t="s">
        <v>106</v>
      </c>
      <c r="D25" s="77">
        <v>230</v>
      </c>
      <c r="E25" s="78" t="s">
        <v>47</v>
      </c>
      <c r="F25" s="77">
        <v>1</v>
      </c>
      <c r="G25" s="77">
        <v>3000</v>
      </c>
      <c r="H25" s="79">
        <v>23</v>
      </c>
      <c r="I25" s="79">
        <v>23</v>
      </c>
      <c r="J25" s="79">
        <v>23</v>
      </c>
      <c r="K25" s="79">
        <v>23</v>
      </c>
      <c r="L25" s="79">
        <v>23</v>
      </c>
      <c r="M25" s="79">
        <v>23</v>
      </c>
      <c r="N25" s="79">
        <v>23</v>
      </c>
      <c r="O25" s="79">
        <v>23</v>
      </c>
      <c r="P25" s="79">
        <v>23</v>
      </c>
      <c r="Q25" s="79">
        <v>23</v>
      </c>
      <c r="R25" s="79">
        <v>23</v>
      </c>
      <c r="S25" s="88"/>
      <c r="T25" s="99">
        <f t="shared" si="29"/>
        <v>5290</v>
      </c>
      <c r="U25" s="99">
        <f t="shared" si="29"/>
        <v>5290</v>
      </c>
      <c r="V25" s="99">
        <f t="shared" si="29"/>
        <v>5290</v>
      </c>
      <c r="W25" s="99">
        <f t="shared" si="29"/>
        <v>5290</v>
      </c>
      <c r="X25" s="99">
        <f t="shared" si="29"/>
        <v>5290</v>
      </c>
      <c r="Y25" s="99">
        <f t="shared" si="29"/>
        <v>5290</v>
      </c>
      <c r="Z25" s="99">
        <f t="shared" si="29"/>
        <v>5290</v>
      </c>
      <c r="AA25" s="99">
        <f t="shared" si="29"/>
        <v>5290</v>
      </c>
      <c r="AB25" s="99">
        <f t="shared" si="29"/>
        <v>5290</v>
      </c>
      <c r="AC25" s="99">
        <f t="shared" si="29"/>
        <v>5290</v>
      </c>
      <c r="AD25" s="99">
        <f t="shared" si="29"/>
        <v>5290</v>
      </c>
      <c r="AE25" s="104" t="s">
        <v>53</v>
      </c>
    </row>
    <row r="26" spans="1:31" ht="15.75" x14ac:dyDescent="0.25">
      <c r="A26" s="74">
        <f t="shared" si="3"/>
        <v>13</v>
      </c>
      <c r="B26" s="75" t="s">
        <v>92</v>
      </c>
      <c r="C26" s="76" t="s">
        <v>107</v>
      </c>
      <c r="D26" s="77">
        <v>230</v>
      </c>
      <c r="E26" s="78" t="s">
        <v>47</v>
      </c>
      <c r="F26" s="77">
        <v>4</v>
      </c>
      <c r="G26" s="77">
        <v>3000</v>
      </c>
      <c r="H26" s="79">
        <v>40</v>
      </c>
      <c r="I26" s="79">
        <v>40</v>
      </c>
      <c r="J26" s="79">
        <v>40</v>
      </c>
      <c r="K26" s="79">
        <v>40</v>
      </c>
      <c r="L26" s="79">
        <v>40</v>
      </c>
      <c r="M26" s="79">
        <v>40</v>
      </c>
      <c r="N26" s="79">
        <v>40</v>
      </c>
      <c r="O26" s="79">
        <v>40</v>
      </c>
      <c r="P26" s="79">
        <v>40</v>
      </c>
      <c r="Q26" s="79">
        <v>40</v>
      </c>
      <c r="R26" s="79">
        <v>40</v>
      </c>
      <c r="S26" s="88"/>
      <c r="T26" s="99">
        <f t="shared" si="2"/>
        <v>9200</v>
      </c>
      <c r="U26" s="99">
        <f t="shared" si="0"/>
        <v>9200</v>
      </c>
      <c r="V26" s="99">
        <f t="shared" si="0"/>
        <v>9200</v>
      </c>
      <c r="W26" s="99">
        <f t="shared" si="0"/>
        <v>9200</v>
      </c>
      <c r="X26" s="99">
        <f t="shared" si="0"/>
        <v>9200</v>
      </c>
      <c r="Y26" s="99">
        <f t="shared" si="0"/>
        <v>9200</v>
      </c>
      <c r="Z26" s="99">
        <f t="shared" si="0"/>
        <v>9200</v>
      </c>
      <c r="AA26" s="99">
        <f t="shared" si="0"/>
        <v>9200</v>
      </c>
      <c r="AB26" s="99">
        <f t="shared" si="0"/>
        <v>9200</v>
      </c>
      <c r="AC26" s="99">
        <f t="shared" si="0"/>
        <v>9200</v>
      </c>
      <c r="AD26" s="99">
        <f t="shared" si="0"/>
        <v>9200</v>
      </c>
      <c r="AE26" s="104" t="s">
        <v>53</v>
      </c>
    </row>
    <row r="27" spans="1:31" x14ac:dyDescent="0.25">
      <c r="I27" s="90"/>
      <c r="J27" s="90"/>
      <c r="K27" s="90"/>
      <c r="L27" s="90"/>
      <c r="M27" s="90"/>
      <c r="N27" s="90"/>
      <c r="O27" s="90"/>
      <c r="P27" s="90"/>
      <c r="Q27" s="90"/>
      <c r="R27" s="90"/>
      <c r="U27" s="100"/>
      <c r="V27" s="100"/>
      <c r="W27" s="100"/>
      <c r="X27" s="100"/>
      <c r="Y27" s="100"/>
      <c r="Z27" s="100"/>
      <c r="AA27" s="100"/>
      <c r="AB27" s="100"/>
      <c r="AC27" s="100"/>
      <c r="AD27" s="100"/>
    </row>
    <row r="28" spans="1:31" x14ac:dyDescent="0.25">
      <c r="I28" s="90"/>
      <c r="J28" s="90"/>
      <c r="K28" s="90"/>
      <c r="L28" s="90"/>
      <c r="M28" s="90"/>
      <c r="N28" s="90"/>
      <c r="O28" s="90"/>
      <c r="P28" s="90"/>
      <c r="Q28" s="90"/>
      <c r="R28" s="90"/>
      <c r="U28" s="100"/>
      <c r="V28" s="100"/>
      <c r="W28" s="100"/>
      <c r="X28" s="100"/>
      <c r="Y28" s="100"/>
      <c r="Z28" s="100"/>
      <c r="AA28" s="100"/>
      <c r="AB28" s="100"/>
      <c r="AC28" s="100"/>
      <c r="AD28" s="100"/>
    </row>
    <row r="29" spans="1:31" x14ac:dyDescent="0.25">
      <c r="A29" s="80">
        <v>1</v>
      </c>
      <c r="B29" s="261" t="s">
        <v>112</v>
      </c>
      <c r="C29" s="261"/>
      <c r="D29" s="261"/>
      <c r="E29" s="261"/>
      <c r="F29" s="81"/>
      <c r="G29" s="81"/>
      <c r="H29" s="81"/>
      <c r="I29" s="91"/>
      <c r="J29" s="91"/>
      <c r="K29" s="91"/>
      <c r="L29" s="91"/>
      <c r="M29" s="91"/>
      <c r="N29" s="91"/>
      <c r="O29" s="91"/>
      <c r="P29" s="91"/>
      <c r="Q29" s="91"/>
      <c r="R29" s="91"/>
      <c r="U29" s="100"/>
      <c r="V29" s="100"/>
      <c r="W29" s="100"/>
      <c r="X29" s="100"/>
      <c r="Y29" s="100"/>
      <c r="Z29" s="100"/>
      <c r="AA29" s="100"/>
      <c r="AB29" s="100"/>
      <c r="AC29" s="100"/>
      <c r="AD29" s="100"/>
    </row>
    <row r="30" spans="1:31" x14ac:dyDescent="0.25">
      <c r="A30" s="80">
        <v>2</v>
      </c>
      <c r="B30" s="261" t="s">
        <v>113</v>
      </c>
      <c r="C30" s="261"/>
      <c r="D30" s="261"/>
      <c r="E30" s="261"/>
      <c r="F30" s="261"/>
      <c r="G30" s="261"/>
      <c r="H30" s="261"/>
      <c r="I30" s="261"/>
      <c r="J30" s="261"/>
      <c r="K30" s="261"/>
      <c r="L30" s="261"/>
      <c r="M30" s="262"/>
      <c r="N30" s="262"/>
      <c r="O30" s="262"/>
      <c r="P30" s="262"/>
      <c r="Q30" s="262"/>
    </row>
    <row r="31" spans="1:31" x14ac:dyDescent="0.25">
      <c r="A31" s="80">
        <v>3</v>
      </c>
      <c r="B31" s="261" t="s">
        <v>114</v>
      </c>
      <c r="C31" s="261"/>
      <c r="D31" s="261"/>
      <c r="E31" s="261"/>
      <c r="F31" s="261"/>
      <c r="G31" s="261"/>
      <c r="H31" s="81"/>
      <c r="I31" s="81"/>
      <c r="J31" s="81"/>
      <c r="K31" s="81"/>
      <c r="L31" s="81"/>
      <c r="M31" s="262"/>
      <c r="N31" s="262"/>
      <c r="O31" s="262"/>
      <c r="P31" s="262"/>
      <c r="Q31" s="262"/>
    </row>
    <row r="32" spans="1:31" x14ac:dyDescent="0.25">
      <c r="A32" s="80">
        <v>4</v>
      </c>
      <c r="B32" s="261" t="s">
        <v>115</v>
      </c>
      <c r="C32" s="261"/>
      <c r="D32" s="261"/>
      <c r="E32" s="261"/>
      <c r="F32" s="261"/>
      <c r="G32" s="261"/>
      <c r="H32" s="261"/>
      <c r="I32" s="261"/>
      <c r="J32" s="261"/>
      <c r="K32" s="81"/>
      <c r="L32" s="81"/>
      <c r="M32" s="262"/>
      <c r="N32" s="262"/>
      <c r="O32" s="262"/>
      <c r="P32" s="262"/>
      <c r="Q32" s="262"/>
    </row>
    <row r="33" spans="1:17" x14ac:dyDescent="0.25">
      <c r="A33" s="80">
        <v>5</v>
      </c>
      <c r="B33" s="261" t="s">
        <v>116</v>
      </c>
      <c r="C33" s="261"/>
      <c r="D33" s="261"/>
      <c r="E33" s="261"/>
      <c r="F33" s="261"/>
      <c r="G33" s="261"/>
      <c r="H33" s="261"/>
      <c r="I33" s="261"/>
      <c r="J33" s="81"/>
      <c r="K33" s="81"/>
      <c r="L33" s="81"/>
      <c r="M33" s="262"/>
      <c r="N33" s="262"/>
      <c r="O33" s="262"/>
      <c r="P33" s="262"/>
      <c r="Q33" s="262"/>
    </row>
    <row r="34" spans="1:17" x14ac:dyDescent="0.25">
      <c r="A34" s="81"/>
      <c r="B34" s="81"/>
      <c r="C34" s="81"/>
      <c r="D34" s="81"/>
      <c r="E34" s="81"/>
      <c r="F34" s="81"/>
      <c r="G34" s="81"/>
      <c r="H34" s="81"/>
      <c r="I34" s="81"/>
      <c r="J34" s="81"/>
      <c r="K34" s="81"/>
      <c r="L34" s="81"/>
      <c r="M34" s="262"/>
      <c r="N34" s="262"/>
      <c r="O34" s="262"/>
      <c r="P34" s="262"/>
      <c r="Q34" s="262"/>
    </row>
    <row r="35" spans="1:17" s="64" customFormat="1" ht="12.75" x14ac:dyDescent="0.2">
      <c r="A35" s="66">
        <v>6</v>
      </c>
      <c r="B35" s="50" t="s">
        <v>117</v>
      </c>
      <c r="C35" s="68"/>
      <c r="D35" s="68"/>
      <c r="E35" s="68"/>
      <c r="F35" s="68"/>
      <c r="G35" s="68"/>
      <c r="H35" s="68"/>
      <c r="I35" s="68"/>
      <c r="J35" s="68"/>
      <c r="K35" s="68"/>
      <c r="L35" s="68"/>
      <c r="M35" s="68"/>
      <c r="N35" s="68"/>
      <c r="O35" s="68"/>
      <c r="P35" s="68"/>
    </row>
    <row r="36" spans="1:17" s="64" customFormat="1" ht="12.75" x14ac:dyDescent="0.2">
      <c r="A36" s="68"/>
      <c r="B36" s="68" t="s">
        <v>118</v>
      </c>
      <c r="C36" s="68"/>
      <c r="D36" s="68"/>
      <c r="E36" s="68"/>
      <c r="F36" s="68"/>
      <c r="G36" s="68"/>
      <c r="H36" s="68"/>
      <c r="I36" s="68"/>
      <c r="J36" s="68"/>
      <c r="K36" s="68"/>
      <c r="L36" s="68"/>
      <c r="M36" s="68"/>
      <c r="N36" s="68"/>
      <c r="O36" s="68"/>
      <c r="P36" s="68"/>
    </row>
    <row r="37" spans="1:17" s="64" customFormat="1" ht="12.75" x14ac:dyDescent="0.2">
      <c r="A37" s="82"/>
      <c r="B37" s="68" t="s">
        <v>119</v>
      </c>
      <c r="C37" s="68"/>
      <c r="D37" s="68"/>
      <c r="E37" s="68"/>
      <c r="F37" s="68"/>
      <c r="G37" s="68"/>
      <c r="H37" s="68"/>
      <c r="I37" s="68"/>
      <c r="J37" s="68"/>
      <c r="K37" s="68"/>
      <c r="L37" s="68"/>
      <c r="M37" s="68"/>
      <c r="N37" s="68"/>
      <c r="O37" s="68"/>
      <c r="P37" s="68"/>
    </row>
    <row r="38" spans="1:17" s="64" customFormat="1" ht="12.75" x14ac:dyDescent="0.2">
      <c r="A38" s="68"/>
      <c r="B38" s="67" t="s">
        <v>120</v>
      </c>
      <c r="C38" s="68"/>
      <c r="D38" s="68"/>
      <c r="E38" s="68"/>
      <c r="F38" s="68"/>
      <c r="G38" s="68"/>
      <c r="H38" s="68"/>
      <c r="I38" s="68"/>
      <c r="J38" s="68"/>
      <c r="K38" s="68"/>
      <c r="L38" s="68"/>
      <c r="M38" s="68"/>
      <c r="N38" s="68"/>
      <c r="O38" s="68"/>
      <c r="P38" s="68"/>
    </row>
    <row r="39" spans="1:17" x14ac:dyDescent="0.25">
      <c r="A39" s="81"/>
      <c r="B39" s="81"/>
      <c r="C39" s="81"/>
      <c r="D39" s="81"/>
      <c r="E39" s="81"/>
      <c r="F39" s="81"/>
      <c r="G39" s="81"/>
      <c r="H39" s="81"/>
      <c r="I39" s="81"/>
      <c r="J39" s="81"/>
      <c r="K39" s="81"/>
      <c r="L39" s="81"/>
      <c r="M39" s="92"/>
      <c r="N39" s="92"/>
      <c r="O39" s="92"/>
      <c r="P39" s="92"/>
      <c r="Q39" s="92"/>
    </row>
    <row r="40" spans="1:17" x14ac:dyDescent="0.25">
      <c r="A40" s="80">
        <v>7</v>
      </c>
      <c r="B40" s="263" t="s">
        <v>170</v>
      </c>
      <c r="C40" s="263"/>
      <c r="D40" s="263"/>
      <c r="E40" s="263"/>
      <c r="F40" s="81"/>
      <c r="G40" s="81"/>
      <c r="H40" s="81"/>
      <c r="I40" s="81"/>
      <c r="J40" s="81"/>
      <c r="K40" s="81"/>
      <c r="L40" s="81"/>
      <c r="M40" s="262"/>
      <c r="N40" s="262"/>
      <c r="O40" s="262"/>
      <c r="P40" s="262"/>
      <c r="Q40" s="262"/>
    </row>
    <row r="41" spans="1:17" x14ac:dyDescent="0.25">
      <c r="A41" s="83" t="s">
        <v>110</v>
      </c>
      <c r="B41" s="261" t="s">
        <v>122</v>
      </c>
      <c r="C41" s="261"/>
      <c r="D41" s="261"/>
      <c r="E41" s="261"/>
      <c r="F41" s="261"/>
      <c r="G41" s="261"/>
      <c r="H41" s="261"/>
      <c r="I41" s="261"/>
      <c r="J41" s="261"/>
      <c r="K41" s="261"/>
      <c r="L41" s="261"/>
      <c r="M41" s="261"/>
      <c r="N41" s="261"/>
      <c r="O41" s="262"/>
      <c r="P41" s="262"/>
      <c r="Q41" s="262"/>
    </row>
    <row r="42" spans="1:17" x14ac:dyDescent="0.25">
      <c r="A42" s="81"/>
      <c r="B42" s="81"/>
      <c r="C42" s="81"/>
      <c r="D42" s="81"/>
      <c r="E42" s="81"/>
      <c r="F42" s="81"/>
      <c r="G42" s="81"/>
      <c r="H42" s="81"/>
      <c r="I42" s="81"/>
      <c r="J42" s="81"/>
      <c r="K42" s="81"/>
      <c r="L42" s="81"/>
      <c r="M42" s="262"/>
      <c r="N42" s="262"/>
      <c r="O42" s="262"/>
      <c r="P42" s="262"/>
      <c r="Q42" s="262"/>
    </row>
    <row r="43" spans="1:17" x14ac:dyDescent="0.25">
      <c r="A43" s="80">
        <v>8</v>
      </c>
      <c r="B43" s="263" t="s">
        <v>171</v>
      </c>
      <c r="C43" s="263"/>
      <c r="D43" s="263"/>
      <c r="E43" s="263"/>
      <c r="F43" s="81"/>
      <c r="G43" s="81"/>
      <c r="H43" s="81"/>
      <c r="I43" s="81"/>
      <c r="J43" s="81"/>
      <c r="K43" s="81"/>
      <c r="L43" s="81"/>
      <c r="M43" s="262"/>
      <c r="N43" s="262"/>
      <c r="O43" s="262"/>
      <c r="P43" s="262"/>
      <c r="Q43" s="262"/>
    </row>
    <row r="44" spans="1:17" x14ac:dyDescent="0.25">
      <c r="A44" s="83" t="s">
        <v>110</v>
      </c>
      <c r="B44" s="261" t="s">
        <v>124</v>
      </c>
      <c r="C44" s="261"/>
      <c r="D44" s="261"/>
      <c r="E44" s="261"/>
      <c r="F44" s="261"/>
      <c r="G44" s="261"/>
      <c r="H44" s="261"/>
      <c r="I44" s="261"/>
      <c r="J44" s="261"/>
      <c r="K44" s="261"/>
      <c r="L44" s="261"/>
      <c r="M44" s="261"/>
      <c r="N44" s="261"/>
      <c r="O44" s="262"/>
      <c r="P44" s="262"/>
      <c r="Q44" s="262"/>
    </row>
    <row r="45" spans="1:17" x14ac:dyDescent="0.25">
      <c r="A45" s="81"/>
      <c r="B45" s="81"/>
      <c r="C45" s="81"/>
      <c r="D45" s="81"/>
      <c r="E45" s="81"/>
      <c r="F45" s="81"/>
      <c r="G45" s="81"/>
      <c r="H45" s="81"/>
      <c r="I45" s="81"/>
      <c r="J45" s="81"/>
      <c r="K45" s="81"/>
      <c r="L45" s="81"/>
      <c r="M45" s="262"/>
      <c r="N45" s="262"/>
      <c r="O45" s="262"/>
      <c r="P45" s="262"/>
      <c r="Q45" s="262"/>
    </row>
    <row r="46" spans="1:17" x14ac:dyDescent="0.25">
      <c r="A46" s="80">
        <v>9</v>
      </c>
      <c r="B46" s="263" t="s">
        <v>123</v>
      </c>
      <c r="C46" s="263"/>
      <c r="D46" s="263"/>
      <c r="E46" s="263"/>
      <c r="F46" s="81"/>
      <c r="G46" s="81"/>
      <c r="H46" s="81"/>
      <c r="I46" s="81"/>
      <c r="J46" s="81"/>
      <c r="K46" s="81"/>
      <c r="L46" s="81"/>
      <c r="M46" s="262"/>
      <c r="N46" s="262"/>
      <c r="O46" s="262"/>
      <c r="P46" s="262"/>
      <c r="Q46" s="262"/>
    </row>
    <row r="47" spans="1:17" x14ac:dyDescent="0.25">
      <c r="A47" s="83" t="s">
        <v>110</v>
      </c>
      <c r="B47" s="261" t="s">
        <v>126</v>
      </c>
      <c r="C47" s="261"/>
      <c r="D47" s="261"/>
      <c r="E47" s="261"/>
      <c r="F47" s="261"/>
      <c r="G47" s="261"/>
      <c r="H47" s="261"/>
      <c r="I47" s="261"/>
      <c r="J47" s="261"/>
      <c r="K47" s="261"/>
      <c r="L47" s="261"/>
      <c r="M47" s="261"/>
      <c r="N47" s="261"/>
      <c r="O47" s="262"/>
      <c r="P47" s="262"/>
      <c r="Q47" s="262"/>
    </row>
    <row r="48" spans="1:17" x14ac:dyDescent="0.25">
      <c r="A48" s="81"/>
      <c r="B48" s="81"/>
      <c r="C48" s="81"/>
      <c r="D48" s="81"/>
      <c r="E48" s="81"/>
      <c r="F48" s="81"/>
      <c r="G48" s="81"/>
      <c r="H48" s="81"/>
      <c r="I48" s="81"/>
      <c r="J48" s="81"/>
      <c r="K48" s="81"/>
      <c r="L48" s="81"/>
      <c r="M48" s="262"/>
      <c r="N48" s="262"/>
      <c r="O48" s="262"/>
      <c r="P48" s="262"/>
      <c r="Q48" s="262"/>
    </row>
    <row r="49" spans="1:17" s="64" customFormat="1" ht="12.75" x14ac:dyDescent="0.2">
      <c r="A49" s="66">
        <v>10</v>
      </c>
      <c r="B49" s="50" t="s">
        <v>127</v>
      </c>
      <c r="C49" s="67"/>
      <c r="D49" s="68"/>
      <c r="E49" s="68"/>
      <c r="F49" s="68"/>
      <c r="G49" s="68"/>
      <c r="H49" s="68"/>
      <c r="I49" s="68"/>
      <c r="J49" s="68"/>
      <c r="K49" s="68"/>
      <c r="L49" s="68"/>
      <c r="M49" s="68"/>
      <c r="N49" s="68"/>
      <c r="O49" s="68"/>
    </row>
    <row r="50" spans="1:17" s="64" customFormat="1" ht="12.75" x14ac:dyDescent="0.2">
      <c r="A50" s="82" t="s">
        <v>110</v>
      </c>
      <c r="B50" s="67" t="s">
        <v>128</v>
      </c>
      <c r="C50" s="67"/>
      <c r="D50" s="68"/>
      <c r="E50" s="68"/>
      <c r="F50" s="68"/>
      <c r="G50" s="68"/>
      <c r="H50" s="68"/>
      <c r="I50" s="68"/>
      <c r="J50" s="68"/>
      <c r="K50" s="68"/>
      <c r="L50" s="68"/>
      <c r="M50" s="68"/>
      <c r="N50" s="68"/>
      <c r="O50" s="68"/>
    </row>
    <row r="51" spans="1:17" s="64" customFormat="1" ht="12.75" x14ac:dyDescent="0.2">
      <c r="A51" s="82"/>
      <c r="B51" s="67" t="s">
        <v>129</v>
      </c>
      <c r="C51" s="67"/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</row>
    <row r="52" spans="1:17" s="64" customFormat="1" ht="12.75" x14ac:dyDescent="0.2">
      <c r="A52" s="82" t="s">
        <v>110</v>
      </c>
      <c r="B52" s="67" t="s">
        <v>130</v>
      </c>
      <c r="C52" s="67"/>
      <c r="D52" s="68"/>
      <c r="E52" s="68"/>
      <c r="F52" s="68"/>
      <c r="G52" s="68"/>
      <c r="H52" s="68"/>
      <c r="I52" s="68"/>
      <c r="J52" s="68"/>
      <c r="K52" s="68"/>
      <c r="L52" s="68"/>
      <c r="M52" s="68"/>
      <c r="N52" s="68"/>
      <c r="O52" s="68"/>
    </row>
    <row r="53" spans="1:17" s="64" customFormat="1" ht="12.75" x14ac:dyDescent="0.2">
      <c r="A53" s="82"/>
      <c r="B53" s="67" t="s">
        <v>131</v>
      </c>
      <c r="C53" s="67"/>
      <c r="D53" s="68"/>
      <c r="E53" s="68"/>
      <c r="F53" s="68"/>
      <c r="G53" s="68"/>
      <c r="H53" s="68"/>
      <c r="I53" s="68"/>
      <c r="J53" s="68"/>
      <c r="K53" s="68"/>
      <c r="L53" s="68"/>
      <c r="M53" s="68"/>
      <c r="N53" s="68"/>
      <c r="O53" s="68"/>
    </row>
    <row r="54" spans="1:17" s="64" customFormat="1" ht="12.75" x14ac:dyDescent="0.2">
      <c r="A54" s="82"/>
      <c r="B54" s="67" t="s">
        <v>132</v>
      </c>
      <c r="C54" s="67"/>
      <c r="D54" s="68"/>
      <c r="E54" s="68"/>
      <c r="F54" s="68"/>
      <c r="G54" s="68"/>
      <c r="H54" s="68"/>
      <c r="I54" s="68"/>
      <c r="J54" s="68"/>
      <c r="K54" s="68"/>
      <c r="L54" s="68"/>
      <c r="M54" s="68"/>
      <c r="N54" s="68"/>
      <c r="O54" s="68"/>
    </row>
    <row r="55" spans="1:17" s="64" customFormat="1" ht="12.75" x14ac:dyDescent="0.2">
      <c r="A55" s="82" t="s">
        <v>110</v>
      </c>
      <c r="B55" s="68" t="s">
        <v>133</v>
      </c>
      <c r="C55" s="84"/>
      <c r="D55" s="84"/>
      <c r="E55" s="84"/>
      <c r="F55" s="84"/>
      <c r="G55" s="84"/>
      <c r="H55" s="84"/>
      <c r="I55" s="84"/>
      <c r="J55" s="84"/>
      <c r="K55" s="84"/>
      <c r="L55" s="84"/>
      <c r="M55" s="84"/>
      <c r="N55" s="84"/>
      <c r="O55" s="84"/>
    </row>
    <row r="56" spans="1:17" s="64" customFormat="1" ht="12.75" x14ac:dyDescent="0.2">
      <c r="A56" s="66"/>
      <c r="B56" s="67" t="s">
        <v>129</v>
      </c>
      <c r="C56" s="85"/>
      <c r="D56" s="85"/>
      <c r="E56" s="85"/>
      <c r="F56" s="85"/>
      <c r="G56" s="85"/>
      <c r="H56" s="85"/>
      <c r="I56" s="85"/>
      <c r="J56" s="85"/>
      <c r="K56" s="85"/>
      <c r="L56" s="85"/>
      <c r="M56" s="85"/>
      <c r="N56" s="85"/>
      <c r="O56" s="85"/>
    </row>
    <row r="57" spans="1:17" s="65" customFormat="1" ht="12.75" x14ac:dyDescent="0.2">
      <c r="A57" s="81"/>
      <c r="B57" s="81"/>
      <c r="C57" s="81"/>
      <c r="D57" s="81"/>
      <c r="E57" s="81"/>
      <c r="F57" s="81"/>
      <c r="G57" s="81"/>
      <c r="H57" s="81"/>
      <c r="I57" s="81"/>
      <c r="J57" s="81"/>
      <c r="K57" s="81"/>
      <c r="L57" s="81"/>
      <c r="M57" s="262"/>
      <c r="N57" s="262"/>
      <c r="O57" s="262"/>
      <c r="P57" s="262"/>
      <c r="Q57" s="262"/>
    </row>
    <row r="58" spans="1:17" x14ac:dyDescent="0.25">
      <c r="A58" s="80">
        <v>11</v>
      </c>
      <c r="B58" s="263" t="s">
        <v>134</v>
      </c>
      <c r="C58" s="263"/>
      <c r="D58" s="81"/>
      <c r="E58" s="81"/>
      <c r="F58" s="81"/>
      <c r="G58" s="81"/>
      <c r="H58" s="81"/>
      <c r="I58" s="81"/>
      <c r="J58" s="81"/>
      <c r="K58" s="81"/>
      <c r="L58" s="81"/>
      <c r="M58" s="262"/>
      <c r="N58" s="262"/>
      <c r="O58" s="262"/>
      <c r="P58" s="262"/>
      <c r="Q58" s="262"/>
    </row>
    <row r="59" spans="1:17" x14ac:dyDescent="0.25">
      <c r="A59" s="81"/>
      <c r="B59" s="261" t="s">
        <v>135</v>
      </c>
      <c r="C59" s="261"/>
      <c r="D59" s="261"/>
      <c r="E59" s="261"/>
      <c r="F59" s="261"/>
      <c r="G59" s="261"/>
      <c r="H59" s="261"/>
      <c r="I59" s="261"/>
      <c r="J59" s="261"/>
      <c r="K59" s="261"/>
      <c r="L59" s="261"/>
      <c r="M59" s="261"/>
      <c r="N59" s="262"/>
      <c r="O59" s="262"/>
      <c r="P59" s="262"/>
      <c r="Q59" s="262"/>
    </row>
    <row r="60" spans="1:17" x14ac:dyDescent="0.25">
      <c r="A60" s="81"/>
      <c r="B60" s="261" t="s">
        <v>136</v>
      </c>
      <c r="C60" s="261"/>
      <c r="D60" s="261"/>
      <c r="E60" s="261"/>
      <c r="F60" s="261"/>
      <c r="G60" s="261"/>
      <c r="H60" s="261"/>
      <c r="I60" s="261"/>
      <c r="J60" s="261"/>
      <c r="K60" s="261"/>
      <c r="L60" s="261"/>
      <c r="M60" s="261"/>
      <c r="N60" s="261"/>
      <c r="O60" s="262"/>
      <c r="P60" s="262"/>
      <c r="Q60" s="262"/>
    </row>
    <row r="61" spans="1:17" x14ac:dyDescent="0.25">
      <c r="A61" s="81"/>
      <c r="B61" s="81"/>
      <c r="C61" s="81"/>
      <c r="D61" s="81"/>
      <c r="E61" s="81"/>
      <c r="F61" s="81"/>
      <c r="G61" s="81"/>
      <c r="H61" s="81"/>
      <c r="I61" s="81"/>
      <c r="J61" s="81"/>
      <c r="K61" s="81"/>
      <c r="L61" s="81"/>
      <c r="M61" s="262"/>
      <c r="N61" s="262"/>
      <c r="O61" s="262"/>
      <c r="P61" s="262"/>
      <c r="Q61" s="262"/>
    </row>
    <row r="62" spans="1:17" x14ac:dyDescent="0.25">
      <c r="A62" s="80">
        <v>12</v>
      </c>
      <c r="B62" s="263" t="s">
        <v>137</v>
      </c>
      <c r="C62" s="263"/>
      <c r="D62" s="81"/>
      <c r="E62" s="81"/>
      <c r="F62" s="81"/>
      <c r="G62" s="81"/>
      <c r="H62" s="81"/>
      <c r="I62" s="81"/>
      <c r="J62" s="81"/>
      <c r="K62" s="81"/>
      <c r="L62" s="81"/>
      <c r="M62" s="262"/>
      <c r="N62" s="262"/>
      <c r="O62" s="262"/>
      <c r="P62" s="262"/>
      <c r="Q62" s="262"/>
    </row>
    <row r="63" spans="1:17" x14ac:dyDescent="0.25">
      <c r="A63" s="81"/>
      <c r="B63" s="261" t="s">
        <v>138</v>
      </c>
      <c r="C63" s="261"/>
      <c r="D63" s="261"/>
      <c r="E63" s="261"/>
      <c r="F63" s="261"/>
      <c r="G63" s="261"/>
      <c r="H63" s="261"/>
      <c r="I63" s="261"/>
      <c r="J63" s="261"/>
      <c r="K63" s="261"/>
      <c r="L63" s="261"/>
      <c r="M63" s="261"/>
      <c r="N63" s="261"/>
      <c r="O63" s="261"/>
      <c r="P63" s="262"/>
      <c r="Q63" s="262"/>
    </row>
    <row r="64" spans="1:17" x14ac:dyDescent="0.25">
      <c r="A64" s="81"/>
      <c r="B64" s="261" t="s">
        <v>141</v>
      </c>
      <c r="C64" s="261"/>
      <c r="D64" s="261"/>
      <c r="E64" s="261"/>
      <c r="F64" s="261"/>
      <c r="G64" s="261"/>
      <c r="H64" s="261"/>
      <c r="I64" s="261"/>
      <c r="J64" s="81"/>
      <c r="K64" s="81"/>
      <c r="L64" s="81"/>
      <c r="M64" s="262"/>
      <c r="N64" s="262"/>
      <c r="O64" s="262"/>
      <c r="P64" s="262"/>
      <c r="Q64" s="262"/>
    </row>
    <row r="65" spans="1:17" x14ac:dyDescent="0.25">
      <c r="A65" s="81"/>
      <c r="B65" s="81"/>
      <c r="C65" s="81"/>
      <c r="D65" s="81"/>
      <c r="E65" s="81"/>
      <c r="F65" s="81"/>
      <c r="G65" s="81"/>
      <c r="H65" s="81"/>
      <c r="I65" s="81"/>
      <c r="J65" s="81"/>
      <c r="K65" s="81"/>
      <c r="L65" s="81"/>
      <c r="M65" s="262"/>
      <c r="N65" s="262"/>
      <c r="O65" s="262"/>
      <c r="P65" s="262"/>
      <c r="Q65" s="262"/>
    </row>
    <row r="66" spans="1:17" x14ac:dyDescent="0.25">
      <c r="A66" s="81"/>
      <c r="B66" s="263" t="s">
        <v>142</v>
      </c>
      <c r="C66" s="263"/>
      <c r="D66" s="81"/>
      <c r="E66" s="81"/>
      <c r="F66" s="81"/>
      <c r="G66" s="81"/>
      <c r="H66" s="81"/>
      <c r="I66" s="81"/>
      <c r="J66" s="81"/>
      <c r="K66" s="81"/>
      <c r="L66" s="81"/>
      <c r="M66" s="262"/>
      <c r="N66" s="262"/>
      <c r="O66" s="262"/>
      <c r="P66" s="262"/>
      <c r="Q66" s="262"/>
    </row>
    <row r="67" spans="1:17" x14ac:dyDescent="0.25">
      <c r="A67" s="81"/>
      <c r="B67" s="261" t="s">
        <v>143</v>
      </c>
      <c r="C67" s="261"/>
      <c r="D67" s="261"/>
      <c r="E67" s="261"/>
      <c r="F67" s="261"/>
      <c r="G67" s="261"/>
      <c r="H67" s="261"/>
      <c r="I67" s="261"/>
      <c r="J67" s="261"/>
      <c r="K67" s="261"/>
      <c r="L67" s="261"/>
      <c r="M67" s="261"/>
      <c r="N67" s="261"/>
      <c r="O67" s="261"/>
      <c r="P67" s="261"/>
      <c r="Q67" s="92"/>
    </row>
    <row r="68" spans="1:17" x14ac:dyDescent="0.25">
      <c r="A68" s="81"/>
      <c r="B68" s="261" t="s">
        <v>144</v>
      </c>
      <c r="C68" s="261"/>
      <c r="D68" s="261"/>
      <c r="E68" s="261"/>
      <c r="F68" s="261"/>
      <c r="G68" s="261"/>
      <c r="H68" s="261"/>
      <c r="I68" s="261"/>
      <c r="J68" s="261"/>
      <c r="K68" s="261"/>
      <c r="L68" s="261"/>
      <c r="M68" s="261"/>
      <c r="N68" s="261"/>
      <c r="O68" s="261"/>
      <c r="P68" s="261"/>
      <c r="Q68" s="261"/>
    </row>
    <row r="69" spans="1:17" x14ac:dyDescent="0.25">
      <c r="A69" s="81"/>
      <c r="B69" s="261" t="s">
        <v>145</v>
      </c>
      <c r="C69" s="261"/>
      <c r="D69" s="261"/>
      <c r="E69" s="261"/>
      <c r="F69" s="261"/>
      <c r="G69" s="261"/>
      <c r="H69" s="261"/>
      <c r="I69" s="261"/>
      <c r="J69" s="261"/>
      <c r="K69" s="261"/>
      <c r="L69" s="261"/>
      <c r="M69" s="262"/>
      <c r="N69" s="262"/>
      <c r="O69" s="262"/>
      <c r="P69" s="262"/>
      <c r="Q69" s="262"/>
    </row>
    <row r="70" spans="1:17" x14ac:dyDescent="0.25">
      <c r="A70" s="81"/>
      <c r="B70" s="81"/>
      <c r="C70" s="81"/>
      <c r="D70" s="81"/>
      <c r="E70" s="81"/>
      <c r="F70" s="81"/>
      <c r="G70" s="81"/>
      <c r="H70" s="81"/>
      <c r="I70" s="81"/>
      <c r="J70" s="81"/>
      <c r="K70" s="81"/>
      <c r="L70" s="81"/>
      <c r="M70" s="262"/>
      <c r="N70" s="262"/>
      <c r="O70" s="262"/>
      <c r="P70" s="262"/>
      <c r="Q70" s="262"/>
    </row>
    <row r="71" spans="1:17" x14ac:dyDescent="0.25">
      <c r="A71" s="81"/>
      <c r="B71" s="261" t="s">
        <v>522</v>
      </c>
      <c r="C71" s="261"/>
      <c r="D71" s="261"/>
      <c r="E71" s="81"/>
      <c r="F71" s="81"/>
      <c r="G71" s="81"/>
      <c r="H71" s="81"/>
      <c r="I71" s="81"/>
      <c r="J71" s="81"/>
      <c r="K71" s="81"/>
      <c r="L71" s="81"/>
      <c r="M71" s="262"/>
      <c r="N71" s="262"/>
      <c r="O71" s="262"/>
      <c r="P71" s="262"/>
      <c r="Q71" s="262"/>
    </row>
  </sheetData>
  <sheetProtection algorithmName="SHA-512" hashValue="zbu8GIBA760EcP7B3KOuYxdfLumCANZTtJlxQG+1I89pPbjtLrEx71MsujGDOrtsA3clujEn3ZsJmUXCz9Jm0g==" saltValue="dJgWP9sJNdNjuZE8Vs9NmQ==" spinCount="100000" sheet="1" objects="1" scenarios="1"/>
  <mergeCells count="60">
    <mergeCell ref="Z1:AE1"/>
    <mergeCell ref="H11:R11"/>
    <mergeCell ref="T11:W11"/>
    <mergeCell ref="B29:E29"/>
    <mergeCell ref="B30:L30"/>
    <mergeCell ref="M30:Q30"/>
    <mergeCell ref="AE11:AE12"/>
    <mergeCell ref="B31:G31"/>
    <mergeCell ref="M31:Q31"/>
    <mergeCell ref="B32:J32"/>
    <mergeCell ref="M32:Q32"/>
    <mergeCell ref="B33:I33"/>
    <mergeCell ref="M33:Q33"/>
    <mergeCell ref="M34:Q34"/>
    <mergeCell ref="B40:E40"/>
    <mergeCell ref="M40:Q40"/>
    <mergeCell ref="B41:N41"/>
    <mergeCell ref="O41:Q41"/>
    <mergeCell ref="M42:Q42"/>
    <mergeCell ref="B43:E43"/>
    <mergeCell ref="M43:Q43"/>
    <mergeCell ref="B44:N44"/>
    <mergeCell ref="O44:Q44"/>
    <mergeCell ref="M45:Q45"/>
    <mergeCell ref="B46:E46"/>
    <mergeCell ref="M46:Q46"/>
    <mergeCell ref="B47:N47"/>
    <mergeCell ref="O47:Q47"/>
    <mergeCell ref="M48:Q48"/>
    <mergeCell ref="M57:Q57"/>
    <mergeCell ref="B58:C58"/>
    <mergeCell ref="M58:Q58"/>
    <mergeCell ref="B59:M59"/>
    <mergeCell ref="N59:Q59"/>
    <mergeCell ref="B60:N60"/>
    <mergeCell ref="O60:Q60"/>
    <mergeCell ref="M61:Q61"/>
    <mergeCell ref="B62:C62"/>
    <mergeCell ref="M62:Q62"/>
    <mergeCell ref="B63:O63"/>
    <mergeCell ref="P63:Q63"/>
    <mergeCell ref="B64:I64"/>
    <mergeCell ref="M64:Q64"/>
    <mergeCell ref="M65:Q65"/>
    <mergeCell ref="M70:Q70"/>
    <mergeCell ref="B71:D71"/>
    <mergeCell ref="M71:Q71"/>
    <mergeCell ref="A11:A12"/>
    <mergeCell ref="B11:B12"/>
    <mergeCell ref="C11:C12"/>
    <mergeCell ref="D11:D12"/>
    <mergeCell ref="E11:E12"/>
    <mergeCell ref="F11:F12"/>
    <mergeCell ref="G11:G12"/>
    <mergeCell ref="B66:C66"/>
    <mergeCell ref="M66:Q66"/>
    <mergeCell ref="B67:P67"/>
    <mergeCell ref="B68:Q68"/>
    <mergeCell ref="B69:L69"/>
    <mergeCell ref="M69:Q69"/>
  </mergeCells>
  <pageMargins left="0.23622047244094499" right="0.23622047244094499" top="0.74803149606299202" bottom="0.74803149606299202" header="0.31496062992126" footer="0.31496062992126"/>
  <pageSetup paperSize="9" scale="75"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Q95"/>
  <sheetViews>
    <sheetView topLeftCell="A46" zoomScale="85" zoomScaleNormal="85" workbookViewId="0">
      <selection activeCell="B83" sqref="B83"/>
    </sheetView>
  </sheetViews>
  <sheetFormatPr defaultColWidth="9" defaultRowHeight="15" x14ac:dyDescent="0.25"/>
  <cols>
    <col min="1" max="1" width="1.5703125" style="15" customWidth="1"/>
    <col min="2" max="4" width="6.140625" style="15" customWidth="1"/>
    <col min="5" max="5" width="6" style="15" customWidth="1"/>
    <col min="6" max="6" width="6.42578125" style="15" customWidth="1"/>
    <col min="7" max="7" width="5.28515625" style="15" customWidth="1"/>
    <col min="8" max="8" width="6" style="15" customWidth="1"/>
    <col min="9" max="12" width="5.28515625" style="15" customWidth="1"/>
    <col min="13" max="13" width="11.7109375" style="15" customWidth="1"/>
    <col min="14" max="14" width="9.28515625" style="15" customWidth="1"/>
    <col min="15" max="15" width="11.85546875" style="15" customWidth="1"/>
    <col min="16" max="17" width="9.140625" style="15"/>
  </cols>
  <sheetData>
    <row r="1" spans="1:17" x14ac:dyDescent="0.25">
      <c r="A1" s="2"/>
      <c r="B1" s="3"/>
      <c r="C1" s="4"/>
      <c r="D1" s="2"/>
      <c r="E1" s="2"/>
      <c r="F1" s="2" t="s">
        <v>0</v>
      </c>
      <c r="G1" s="5"/>
      <c r="H1" s="2"/>
      <c r="I1" s="2"/>
      <c r="J1" s="264" t="s">
        <v>1</v>
      </c>
      <c r="K1" s="264"/>
      <c r="L1" s="264"/>
      <c r="M1" s="264"/>
      <c r="N1" s="264"/>
      <c r="O1" s="264"/>
      <c r="P1" s="2"/>
      <c r="Q1" s="2"/>
    </row>
    <row r="2" spans="1:17" x14ac:dyDescent="0.25">
      <c r="F2" s="2" t="s">
        <v>2</v>
      </c>
    </row>
    <row r="3" spans="1:17" x14ac:dyDescent="0.25">
      <c r="A3" s="2"/>
      <c r="B3" s="3"/>
      <c r="C3" s="4"/>
      <c r="D3" s="2"/>
      <c r="E3" s="2"/>
      <c r="F3" s="2" t="s">
        <v>5</v>
      </c>
      <c r="G3" s="2"/>
      <c r="H3" s="2"/>
      <c r="I3" s="2"/>
      <c r="J3" s="2" t="s">
        <v>3</v>
      </c>
      <c r="K3" s="2"/>
      <c r="L3" s="2"/>
      <c r="M3" s="2"/>
      <c r="N3" s="2" t="s">
        <v>4</v>
      </c>
      <c r="O3" s="2"/>
      <c r="P3" s="2"/>
      <c r="Q3" s="2"/>
    </row>
    <row r="4" spans="1:17" x14ac:dyDescent="0.25">
      <c r="A4" s="2"/>
      <c r="B4" s="3"/>
      <c r="C4" s="4"/>
      <c r="D4" s="2"/>
      <c r="E4" s="2"/>
      <c r="F4" s="2"/>
      <c r="G4" s="2"/>
      <c r="H4" s="2"/>
      <c r="I4" s="2"/>
      <c r="J4" s="2" t="s">
        <v>6</v>
      </c>
      <c r="K4" s="2"/>
      <c r="L4" s="2"/>
      <c r="M4" s="2"/>
      <c r="N4" s="2" t="s">
        <v>7</v>
      </c>
      <c r="O4" s="2"/>
      <c r="P4" s="2"/>
      <c r="Q4" s="2"/>
    </row>
    <row r="5" spans="1:17" x14ac:dyDescent="0.25">
      <c r="A5" s="2"/>
      <c r="B5" s="3"/>
      <c r="C5" s="4"/>
      <c r="D5" s="2"/>
      <c r="E5" s="2"/>
      <c r="F5" s="2" t="s">
        <v>10</v>
      </c>
      <c r="G5" s="2"/>
      <c r="H5" s="2"/>
      <c r="I5" s="2"/>
      <c r="J5" s="2" t="s">
        <v>8</v>
      </c>
      <c r="K5" s="2"/>
      <c r="L5" s="2"/>
      <c r="M5" s="2"/>
      <c r="N5" s="2" t="s">
        <v>9</v>
      </c>
      <c r="O5" s="2"/>
      <c r="P5" s="2"/>
      <c r="Q5" s="2"/>
    </row>
    <row r="6" spans="1:17" x14ac:dyDescent="0.25">
      <c r="A6" s="6"/>
      <c r="B6" s="7"/>
      <c r="C6" s="8"/>
      <c r="D6" s="6"/>
      <c r="E6" s="6"/>
      <c r="F6" s="6"/>
      <c r="G6" s="6"/>
      <c r="H6" s="6"/>
      <c r="I6" s="6"/>
      <c r="J6" s="6"/>
      <c r="K6" s="6"/>
      <c r="L6" s="6"/>
      <c r="M6" s="6"/>
      <c r="N6" s="6" t="s">
        <v>11</v>
      </c>
      <c r="O6" s="6"/>
      <c r="P6" s="2"/>
      <c r="Q6" s="2"/>
    </row>
    <row r="7" spans="1:17" x14ac:dyDescent="0.25">
      <c r="A7" s="2"/>
      <c r="B7" s="3"/>
      <c r="C7" s="4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</row>
    <row r="8" spans="1:17" x14ac:dyDescent="0.25">
      <c r="A8" s="2"/>
      <c r="B8" s="3"/>
      <c r="C8" s="4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0"/>
      <c r="P8" s="3"/>
      <c r="Q8" s="2"/>
    </row>
    <row r="9" spans="1:17" x14ac:dyDescent="0.25">
      <c r="A9" s="2"/>
      <c r="B9" s="3"/>
      <c r="C9" s="4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1"/>
      <c r="P9" s="3"/>
      <c r="Q9" s="2"/>
    </row>
    <row r="10" spans="1:17" x14ac:dyDescent="0.25">
      <c r="A10" s="2"/>
      <c r="B10" s="3"/>
      <c r="C10" s="4"/>
      <c r="D10" s="2"/>
      <c r="E10" s="2"/>
      <c r="F10" s="2"/>
      <c r="G10" s="2"/>
      <c r="H10" s="2"/>
      <c r="I10" s="2"/>
      <c r="J10" s="2"/>
      <c r="K10" s="2"/>
      <c r="L10" s="2"/>
      <c r="M10" s="2"/>
      <c r="N10" s="35"/>
      <c r="O10" s="22" t="s">
        <v>521</v>
      </c>
      <c r="P10" s="3"/>
      <c r="Q10" s="2"/>
    </row>
    <row r="11" spans="1:17" x14ac:dyDescent="0.25">
      <c r="A11" s="2"/>
      <c r="B11" s="3"/>
      <c r="C11" s="4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1"/>
      <c r="P11" s="3"/>
      <c r="Q11" s="2"/>
    </row>
    <row r="12" spans="1:17" x14ac:dyDescent="0.25">
      <c r="A12" s="2"/>
      <c r="B12" s="16" t="s">
        <v>180</v>
      </c>
      <c r="C12" s="16"/>
      <c r="D12" s="5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3"/>
      <c r="Q12" s="2"/>
    </row>
    <row r="13" spans="1:17" x14ac:dyDescent="0.25">
      <c r="A13" s="2"/>
      <c r="B13" s="2"/>
      <c r="C13" s="4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3"/>
      <c r="Q13" s="2"/>
    </row>
    <row r="14" spans="1:17" ht="48" x14ac:dyDescent="0.25">
      <c r="A14" s="2"/>
      <c r="B14" s="333" t="s">
        <v>181</v>
      </c>
      <c r="C14" s="333"/>
      <c r="D14" s="333"/>
      <c r="E14" s="333" t="s">
        <v>182</v>
      </c>
      <c r="F14" s="333"/>
      <c r="G14" s="333" t="s">
        <v>183</v>
      </c>
      <c r="H14" s="333"/>
      <c r="I14" s="341" t="s">
        <v>184</v>
      </c>
      <c r="J14" s="342"/>
      <c r="K14" s="342"/>
      <c r="L14" s="342"/>
      <c r="M14" s="17" t="s">
        <v>185</v>
      </c>
      <c r="N14" s="331" t="s">
        <v>186</v>
      </c>
      <c r="O14" s="332"/>
      <c r="P14" s="3"/>
      <c r="Q14" s="2"/>
    </row>
    <row r="15" spans="1:17" x14ac:dyDescent="0.25">
      <c r="A15" s="2"/>
      <c r="B15" s="323" t="s">
        <v>187</v>
      </c>
      <c r="C15" s="324"/>
      <c r="D15" s="325"/>
      <c r="E15" s="323" t="s">
        <v>188</v>
      </c>
      <c r="F15" s="325"/>
      <c r="G15" s="336">
        <v>7500</v>
      </c>
      <c r="H15" s="337"/>
      <c r="I15" s="338" t="s">
        <v>189</v>
      </c>
      <c r="J15" s="339"/>
      <c r="K15" s="339"/>
      <c r="L15" s="340"/>
      <c r="M15" s="57">
        <v>35</v>
      </c>
      <c r="N15" s="329">
        <v>2500</v>
      </c>
      <c r="O15" s="330"/>
      <c r="P15" s="3"/>
      <c r="Q15" s="2"/>
    </row>
    <row r="16" spans="1:17" x14ac:dyDescent="0.25">
      <c r="A16" s="2"/>
      <c r="B16" s="323" t="s">
        <v>190</v>
      </c>
      <c r="C16" s="324"/>
      <c r="D16" s="325"/>
      <c r="E16" s="323" t="s">
        <v>191</v>
      </c>
      <c r="F16" s="325"/>
      <c r="G16" s="336">
        <v>9200</v>
      </c>
      <c r="H16" s="337"/>
      <c r="I16" s="338" t="s">
        <v>189</v>
      </c>
      <c r="J16" s="339"/>
      <c r="K16" s="339"/>
      <c r="L16" s="340"/>
      <c r="M16" s="57">
        <v>37</v>
      </c>
      <c r="N16" s="329">
        <v>5200</v>
      </c>
      <c r="O16" s="330"/>
      <c r="P16" s="3"/>
      <c r="Q16" s="2"/>
    </row>
    <row r="17" spans="1:17" x14ac:dyDescent="0.25">
      <c r="A17" s="2"/>
      <c r="B17" s="323" t="s">
        <v>192</v>
      </c>
      <c r="C17" s="324"/>
      <c r="D17" s="325"/>
      <c r="E17" s="323" t="s">
        <v>193</v>
      </c>
      <c r="F17" s="325"/>
      <c r="G17" s="336">
        <v>12000</v>
      </c>
      <c r="H17" s="337"/>
      <c r="I17" s="326" t="s">
        <v>194</v>
      </c>
      <c r="J17" s="327"/>
      <c r="K17" s="327"/>
      <c r="L17" s="327"/>
      <c r="M17" s="57">
        <v>39</v>
      </c>
      <c r="N17" s="329">
        <v>10500</v>
      </c>
      <c r="O17" s="330"/>
      <c r="P17" s="3"/>
      <c r="Q17" s="2"/>
    </row>
    <row r="18" spans="1:17" x14ac:dyDescent="0.25">
      <c r="A18" s="2"/>
      <c r="B18" s="323" t="s">
        <v>195</v>
      </c>
      <c r="C18" s="324"/>
      <c r="D18" s="325"/>
      <c r="E18" s="323" t="s">
        <v>196</v>
      </c>
      <c r="F18" s="325"/>
      <c r="G18" s="336">
        <v>16500</v>
      </c>
      <c r="H18" s="337"/>
      <c r="I18" s="326" t="s">
        <v>197</v>
      </c>
      <c r="J18" s="327"/>
      <c r="K18" s="327"/>
      <c r="L18" s="327"/>
      <c r="M18" s="57">
        <v>44</v>
      </c>
      <c r="N18" s="329">
        <v>14000</v>
      </c>
      <c r="O18" s="330"/>
      <c r="P18" s="3"/>
      <c r="Q18" s="2"/>
    </row>
    <row r="19" spans="1:17" x14ac:dyDescent="0.25">
      <c r="A19" s="2"/>
      <c r="B19" s="323" t="s">
        <v>198</v>
      </c>
      <c r="C19" s="324"/>
      <c r="D19" s="325"/>
      <c r="E19" s="323" t="s">
        <v>199</v>
      </c>
      <c r="F19" s="325"/>
      <c r="G19" s="336">
        <v>21000</v>
      </c>
      <c r="H19" s="337"/>
      <c r="I19" s="326" t="s">
        <v>197</v>
      </c>
      <c r="J19" s="327"/>
      <c r="K19" s="327"/>
      <c r="L19" s="327"/>
      <c r="M19" s="57">
        <v>55</v>
      </c>
      <c r="N19" s="329">
        <v>16000</v>
      </c>
      <c r="O19" s="330"/>
      <c r="P19" s="3"/>
      <c r="Q19" s="2"/>
    </row>
    <row r="20" spans="1:17" x14ac:dyDescent="0.25">
      <c r="A20" s="2"/>
      <c r="B20" s="323" t="s">
        <v>200</v>
      </c>
      <c r="C20" s="324"/>
      <c r="D20" s="325"/>
      <c r="E20" s="323" t="s">
        <v>201</v>
      </c>
      <c r="F20" s="325"/>
      <c r="G20" s="336">
        <v>32000</v>
      </c>
      <c r="H20" s="337"/>
      <c r="I20" s="326" t="s">
        <v>197</v>
      </c>
      <c r="J20" s="327"/>
      <c r="K20" s="327"/>
      <c r="L20" s="327"/>
      <c r="M20" s="57">
        <v>55</v>
      </c>
      <c r="N20" s="329">
        <v>18000</v>
      </c>
      <c r="O20" s="330"/>
      <c r="P20" s="3"/>
      <c r="Q20" s="2"/>
    </row>
    <row r="21" spans="1:17" x14ac:dyDescent="0.25">
      <c r="A21" s="2"/>
      <c r="B21" s="10"/>
      <c r="C21" s="11"/>
      <c r="D21" s="11"/>
      <c r="E21" s="11"/>
      <c r="F21" s="11"/>
      <c r="G21" s="33"/>
      <c r="H21" s="33"/>
      <c r="I21" s="58"/>
      <c r="J21" s="58"/>
      <c r="K21" s="58"/>
      <c r="L21" s="58"/>
      <c r="M21" s="59"/>
      <c r="N21" s="33"/>
      <c r="O21" s="34"/>
      <c r="P21" s="3"/>
      <c r="Q21" s="2"/>
    </row>
    <row r="22" spans="1:17" x14ac:dyDescent="0.25">
      <c r="A22" s="2"/>
      <c r="B22" s="16" t="s">
        <v>117</v>
      </c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3"/>
      <c r="Q22" s="4"/>
    </row>
    <row r="23" spans="1:17" x14ac:dyDescent="0.25">
      <c r="A23" s="2"/>
      <c r="B23" s="4" t="s">
        <v>202</v>
      </c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3"/>
      <c r="Q23" s="2"/>
    </row>
    <row r="24" spans="1:17" x14ac:dyDescent="0.25">
      <c r="A24" s="2"/>
      <c r="B24" s="4" t="s">
        <v>203</v>
      </c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3"/>
      <c r="Q24" s="2"/>
    </row>
    <row r="25" spans="1:17" x14ac:dyDescent="0.25">
      <c r="A25" s="2"/>
      <c r="B25" s="4" t="s">
        <v>204</v>
      </c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</row>
    <row r="26" spans="1:17" x14ac:dyDescent="0.25">
      <c r="A26" s="2"/>
      <c r="B26" s="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3"/>
      <c r="Q26" s="2"/>
    </row>
    <row r="27" spans="1:17" x14ac:dyDescent="0.25">
      <c r="A27" s="3"/>
      <c r="B27" s="5" t="s">
        <v>205</v>
      </c>
      <c r="C27" s="5"/>
      <c r="D27" s="5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3"/>
      <c r="Q27" s="2"/>
    </row>
    <row r="28" spans="1:17" x14ac:dyDescent="0.25">
      <c r="A28" s="14" t="s">
        <v>110</v>
      </c>
      <c r="B28" s="2" t="s">
        <v>206</v>
      </c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3"/>
      <c r="Q28" s="2"/>
    </row>
    <row r="29" spans="1:17" x14ac:dyDescent="0.25">
      <c r="A29" s="14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60"/>
      <c r="Q29" s="2"/>
    </row>
    <row r="30" spans="1:17" x14ac:dyDescent="0.25">
      <c r="A30" s="3"/>
      <c r="B30" s="16" t="s">
        <v>207</v>
      </c>
      <c r="C30" s="4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3"/>
      <c r="Q30" s="2"/>
    </row>
    <row r="31" spans="1:17" x14ac:dyDescent="0.25">
      <c r="A31" s="3" t="s">
        <v>110</v>
      </c>
      <c r="B31" s="4" t="s">
        <v>208</v>
      </c>
      <c r="C31" s="4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3"/>
      <c r="Q31" s="2"/>
    </row>
    <row r="32" spans="1:17" x14ac:dyDescent="0.25">
      <c r="A32" s="14" t="s">
        <v>110</v>
      </c>
      <c r="B32" s="4" t="s">
        <v>209</v>
      </c>
      <c r="C32" s="4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3"/>
      <c r="Q32" s="2"/>
    </row>
    <row r="33" spans="1:17" x14ac:dyDescent="0.25">
      <c r="A33" s="14"/>
      <c r="B33" s="4" t="s">
        <v>210</v>
      </c>
      <c r="C33" s="4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3"/>
      <c r="Q33" s="2"/>
    </row>
    <row r="34" spans="1:17" x14ac:dyDescent="0.25">
      <c r="A34" s="14" t="s">
        <v>110</v>
      </c>
      <c r="B34" s="4" t="s">
        <v>211</v>
      </c>
      <c r="C34" s="4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3"/>
      <c r="Q34" s="2"/>
    </row>
    <row r="35" spans="1:17" x14ac:dyDescent="0.25">
      <c r="A35" s="14"/>
      <c r="B35" s="19" t="s">
        <v>212</v>
      </c>
      <c r="C35" s="4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3"/>
      <c r="Q35" s="2"/>
    </row>
    <row r="36" spans="1:17" x14ac:dyDescent="0.25">
      <c r="A36" s="2"/>
      <c r="B36" s="2"/>
      <c r="C36" s="4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3"/>
      <c r="Q36" s="2"/>
    </row>
    <row r="37" spans="1:17" x14ac:dyDescent="0.25">
      <c r="A37" s="2"/>
      <c r="B37" s="16" t="s">
        <v>213</v>
      </c>
      <c r="C37" s="4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3"/>
      <c r="Q37" s="2"/>
    </row>
    <row r="38" spans="1:17" x14ac:dyDescent="0.25">
      <c r="A38" s="2"/>
      <c r="B38" s="3"/>
      <c r="C38" s="4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3"/>
      <c r="Q38" s="2"/>
    </row>
    <row r="39" spans="1:17" ht="55.5" customHeight="1" x14ac:dyDescent="0.25">
      <c r="A39" s="16"/>
      <c r="B39" s="333" t="s">
        <v>214</v>
      </c>
      <c r="C39" s="334"/>
      <c r="D39" s="334"/>
      <c r="E39" s="333" t="s">
        <v>215</v>
      </c>
      <c r="F39" s="333"/>
      <c r="G39" s="331" t="s">
        <v>216</v>
      </c>
      <c r="H39" s="335"/>
      <c r="I39" s="331" t="s">
        <v>217</v>
      </c>
      <c r="J39" s="332"/>
      <c r="K39" s="331" t="s">
        <v>218</v>
      </c>
      <c r="L39" s="335"/>
      <c r="M39" s="331" t="s">
        <v>185</v>
      </c>
      <c r="N39" s="332"/>
      <c r="O39" s="16"/>
      <c r="P39" s="12"/>
      <c r="Q39" s="16"/>
    </row>
    <row r="40" spans="1:17" x14ac:dyDescent="0.25">
      <c r="A40" s="2"/>
      <c r="B40" s="323" t="s">
        <v>219</v>
      </c>
      <c r="C40" s="324"/>
      <c r="D40" s="325"/>
      <c r="E40" s="323">
        <v>15</v>
      </c>
      <c r="F40" s="325"/>
      <c r="G40" s="326" t="s">
        <v>220</v>
      </c>
      <c r="H40" s="328"/>
      <c r="I40" s="329">
        <v>8500</v>
      </c>
      <c r="J40" s="330"/>
      <c r="K40" s="329">
        <v>1350</v>
      </c>
      <c r="L40" s="330"/>
      <c r="M40" s="329">
        <v>35</v>
      </c>
      <c r="N40" s="330"/>
      <c r="O40" s="2"/>
      <c r="P40" s="3"/>
      <c r="Q40" s="2"/>
    </row>
    <row r="41" spans="1:17" x14ac:dyDescent="0.25">
      <c r="A41" s="2"/>
      <c r="B41" s="323" t="s">
        <v>221</v>
      </c>
      <c r="C41" s="324"/>
      <c r="D41" s="325"/>
      <c r="E41" s="323">
        <v>16</v>
      </c>
      <c r="F41" s="325"/>
      <c r="G41" s="326" t="s">
        <v>222</v>
      </c>
      <c r="H41" s="328"/>
      <c r="I41" s="329">
        <v>10900</v>
      </c>
      <c r="J41" s="330"/>
      <c r="K41" s="329">
        <v>1600</v>
      </c>
      <c r="L41" s="330"/>
      <c r="M41" s="329">
        <v>39</v>
      </c>
      <c r="N41" s="330"/>
      <c r="O41" s="2"/>
      <c r="P41" s="3"/>
      <c r="Q41" s="2"/>
    </row>
    <row r="42" spans="1:17" x14ac:dyDescent="0.25">
      <c r="A42" s="2"/>
      <c r="B42" s="323" t="s">
        <v>223</v>
      </c>
      <c r="C42" s="324"/>
      <c r="D42" s="325"/>
      <c r="E42" s="323">
        <v>36</v>
      </c>
      <c r="F42" s="325"/>
      <c r="G42" s="326" t="s">
        <v>224</v>
      </c>
      <c r="H42" s="328"/>
      <c r="I42" s="329">
        <v>19500</v>
      </c>
      <c r="J42" s="330"/>
      <c r="K42" s="329">
        <v>1850</v>
      </c>
      <c r="L42" s="330"/>
      <c r="M42" s="329">
        <v>48</v>
      </c>
      <c r="N42" s="330"/>
      <c r="O42" s="2"/>
      <c r="P42" s="3"/>
      <c r="Q42" s="2"/>
    </row>
    <row r="43" spans="1:17" x14ac:dyDescent="0.25">
      <c r="A43" s="2"/>
      <c r="B43" s="323" t="s">
        <v>225</v>
      </c>
      <c r="C43" s="324"/>
      <c r="D43" s="325"/>
      <c r="E43" s="323">
        <v>45</v>
      </c>
      <c r="F43" s="325"/>
      <c r="G43" s="326" t="s">
        <v>224</v>
      </c>
      <c r="H43" s="328"/>
      <c r="I43" s="329">
        <v>32000</v>
      </c>
      <c r="J43" s="330"/>
      <c r="K43" s="329">
        <v>3700</v>
      </c>
      <c r="L43" s="330"/>
      <c r="M43" s="329">
        <v>49</v>
      </c>
      <c r="N43" s="330"/>
      <c r="O43" s="2"/>
      <c r="P43" s="3"/>
      <c r="Q43" s="2"/>
    </row>
    <row r="44" spans="1:17" x14ac:dyDescent="0.25">
      <c r="A44" s="2"/>
      <c r="B44" s="323" t="s">
        <v>226</v>
      </c>
      <c r="C44" s="324"/>
      <c r="D44" s="325"/>
      <c r="E44" s="323">
        <v>90</v>
      </c>
      <c r="F44" s="325"/>
      <c r="G44" s="326" t="s">
        <v>224</v>
      </c>
      <c r="H44" s="328"/>
      <c r="I44" s="329">
        <v>50000</v>
      </c>
      <c r="J44" s="330"/>
      <c r="K44" s="329">
        <v>4400</v>
      </c>
      <c r="L44" s="330"/>
      <c r="M44" s="329">
        <v>62</v>
      </c>
      <c r="N44" s="330"/>
      <c r="O44" s="2"/>
      <c r="P44" s="3"/>
      <c r="Q44" s="2"/>
    </row>
    <row r="45" spans="1:17" x14ac:dyDescent="0.25">
      <c r="A45" s="2"/>
      <c r="B45" s="323" t="s">
        <v>226</v>
      </c>
      <c r="C45" s="324"/>
      <c r="D45" s="325"/>
      <c r="E45" s="323">
        <v>110</v>
      </c>
      <c r="F45" s="325"/>
      <c r="G45" s="326" t="s">
        <v>224</v>
      </c>
      <c r="H45" s="328"/>
      <c r="I45" s="329">
        <v>55000</v>
      </c>
      <c r="J45" s="330"/>
      <c r="K45" s="329">
        <v>5200</v>
      </c>
      <c r="L45" s="330"/>
      <c r="M45" s="329">
        <v>68</v>
      </c>
      <c r="N45" s="330"/>
      <c r="O45" s="2"/>
      <c r="P45" s="3"/>
      <c r="Q45" s="2"/>
    </row>
    <row r="46" spans="1:17" x14ac:dyDescent="0.25">
      <c r="A46" s="2"/>
      <c r="B46" s="323" t="s">
        <v>227</v>
      </c>
      <c r="C46" s="324"/>
      <c r="D46" s="325"/>
      <c r="E46" s="323">
        <v>82</v>
      </c>
      <c r="F46" s="325"/>
      <c r="G46" s="326" t="s">
        <v>224</v>
      </c>
      <c r="H46" s="328"/>
      <c r="I46" s="329">
        <v>63000</v>
      </c>
      <c r="J46" s="330"/>
      <c r="K46" s="329">
        <v>6600</v>
      </c>
      <c r="L46" s="330"/>
      <c r="M46" s="329">
        <v>72</v>
      </c>
      <c r="N46" s="330"/>
      <c r="O46" s="2"/>
      <c r="P46" s="3"/>
      <c r="Q46" s="2"/>
    </row>
    <row r="47" spans="1:17" x14ac:dyDescent="0.25">
      <c r="A47" s="2"/>
      <c r="B47" s="4"/>
      <c r="C47" s="4"/>
      <c r="D47" s="4"/>
      <c r="E47" s="4"/>
      <c r="F47" s="4"/>
      <c r="G47" s="3"/>
      <c r="H47" s="3"/>
      <c r="I47" s="61"/>
      <c r="J47" s="61"/>
      <c r="K47" s="61"/>
      <c r="L47" s="61"/>
      <c r="M47" s="62"/>
      <c r="N47" s="62"/>
      <c r="O47" s="2"/>
      <c r="P47" s="3"/>
      <c r="Q47" s="2"/>
    </row>
    <row r="48" spans="1:17" x14ac:dyDescent="0.25">
      <c r="A48" s="2"/>
      <c r="B48" s="16" t="s">
        <v>228</v>
      </c>
      <c r="C48" s="4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3"/>
      <c r="Q48" s="2"/>
    </row>
    <row r="49" spans="1:17" x14ac:dyDescent="0.25">
      <c r="A49" s="2"/>
      <c r="B49" s="4" t="s">
        <v>229</v>
      </c>
      <c r="C49" s="4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3"/>
      <c r="Q49" s="2"/>
    </row>
    <row r="50" spans="1:17" x14ac:dyDescent="0.25">
      <c r="A50" s="2"/>
      <c r="B50" s="4" t="s">
        <v>230</v>
      </c>
      <c r="C50" s="4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3"/>
      <c r="Q50" s="2"/>
    </row>
    <row r="51" spans="1:17" x14ac:dyDescent="0.25">
      <c r="A51" s="2"/>
      <c r="B51" s="4" t="s">
        <v>231</v>
      </c>
      <c r="C51" s="4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3"/>
      <c r="Q51" s="2"/>
    </row>
    <row r="52" spans="1:17" x14ac:dyDescent="0.25">
      <c r="A52" s="2"/>
      <c r="B52" s="4" t="s">
        <v>232</v>
      </c>
      <c r="C52" s="4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3"/>
      <c r="Q52" s="2"/>
    </row>
    <row r="53" spans="1:17" x14ac:dyDescent="0.25">
      <c r="A53" s="2"/>
      <c r="B53" s="4" t="s">
        <v>233</v>
      </c>
      <c r="C53" s="4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3"/>
      <c r="Q53" s="2"/>
    </row>
    <row r="54" spans="1:17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3"/>
      <c r="Q54" s="2"/>
    </row>
    <row r="55" spans="1:17" x14ac:dyDescent="0.25">
      <c r="A55" s="2"/>
      <c r="B55" s="16" t="s">
        <v>234</v>
      </c>
      <c r="C55" s="4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3"/>
      <c r="Q55" s="2"/>
    </row>
    <row r="56" spans="1:17" x14ac:dyDescent="0.25">
      <c r="A56" s="2"/>
      <c r="B56" s="3"/>
      <c r="C56" s="4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3"/>
      <c r="Q56" s="2"/>
    </row>
    <row r="57" spans="1:17" x14ac:dyDescent="0.25">
      <c r="A57" s="2"/>
      <c r="B57" s="323" t="s">
        <v>235</v>
      </c>
      <c r="C57" s="324"/>
      <c r="D57" s="324"/>
      <c r="E57" s="324"/>
      <c r="F57" s="324"/>
      <c r="G57" s="324"/>
      <c r="H57" s="324"/>
      <c r="I57" s="324"/>
      <c r="J57" s="324"/>
      <c r="K57" s="325"/>
      <c r="L57" s="326" t="s">
        <v>236</v>
      </c>
      <c r="M57" s="327"/>
      <c r="N57" s="328"/>
      <c r="O57" s="2"/>
      <c r="P57" s="3"/>
      <c r="Q57" s="2"/>
    </row>
    <row r="58" spans="1:17" x14ac:dyDescent="0.25">
      <c r="A58" s="2"/>
      <c r="B58" s="323" t="s">
        <v>237</v>
      </c>
      <c r="C58" s="324"/>
      <c r="D58" s="324"/>
      <c r="E58" s="324"/>
      <c r="F58" s="324"/>
      <c r="G58" s="324"/>
      <c r="H58" s="324"/>
      <c r="I58" s="324"/>
      <c r="J58" s="324"/>
      <c r="K58" s="325"/>
      <c r="L58" s="326" t="s">
        <v>238</v>
      </c>
      <c r="M58" s="327"/>
      <c r="N58" s="328"/>
      <c r="O58" s="2"/>
      <c r="P58" s="3"/>
      <c r="Q58" s="2"/>
    </row>
    <row r="59" spans="1:17" x14ac:dyDescent="0.25">
      <c r="A59" s="2"/>
      <c r="B59" s="323" t="s">
        <v>239</v>
      </c>
      <c r="C59" s="324"/>
      <c r="D59" s="324"/>
      <c r="E59" s="324"/>
      <c r="F59" s="324"/>
      <c r="G59" s="324"/>
      <c r="H59" s="324"/>
      <c r="I59" s="324"/>
      <c r="J59" s="324"/>
      <c r="K59" s="325"/>
      <c r="L59" s="326" t="s">
        <v>240</v>
      </c>
      <c r="M59" s="327"/>
      <c r="N59" s="328"/>
      <c r="O59" s="2"/>
      <c r="P59" s="3"/>
      <c r="Q59" s="2"/>
    </row>
    <row r="60" spans="1:17" x14ac:dyDescent="0.25">
      <c r="A60" s="2"/>
      <c r="B60" s="323" t="s">
        <v>241</v>
      </c>
      <c r="C60" s="324"/>
      <c r="D60" s="324"/>
      <c r="E60" s="324"/>
      <c r="F60" s="324"/>
      <c r="G60" s="324"/>
      <c r="H60" s="324"/>
      <c r="I60" s="324"/>
      <c r="J60" s="324"/>
      <c r="K60" s="325"/>
      <c r="L60" s="326" t="s">
        <v>236</v>
      </c>
      <c r="M60" s="327"/>
      <c r="N60" s="328"/>
      <c r="O60" s="2"/>
      <c r="P60" s="3"/>
      <c r="Q60" s="2"/>
    </row>
    <row r="61" spans="1:17" x14ac:dyDescent="0.25">
      <c r="A61" s="2"/>
      <c r="B61" s="4"/>
      <c r="C61" s="4"/>
      <c r="D61" s="4"/>
      <c r="E61" s="4"/>
      <c r="F61" s="4"/>
      <c r="G61" s="4"/>
      <c r="H61" s="4"/>
      <c r="I61" s="4"/>
      <c r="J61" s="4"/>
      <c r="K61" s="4"/>
      <c r="L61" s="3"/>
      <c r="M61" s="3"/>
      <c r="N61" s="3"/>
      <c r="O61" s="2"/>
      <c r="P61" s="3"/>
      <c r="Q61" s="2"/>
    </row>
    <row r="62" spans="1:17" x14ac:dyDescent="0.25">
      <c r="A62" s="2"/>
      <c r="B62" s="16" t="s">
        <v>228</v>
      </c>
      <c r="C62" s="4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3"/>
      <c r="Q62" s="2"/>
    </row>
    <row r="63" spans="1:17" x14ac:dyDescent="0.25">
      <c r="A63" s="2"/>
      <c r="B63" s="4" t="s">
        <v>242</v>
      </c>
      <c r="C63" s="4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3"/>
      <c r="Q63" s="2"/>
    </row>
    <row r="64" spans="1:17" x14ac:dyDescent="0.25">
      <c r="A64" s="2"/>
      <c r="B64" s="4" t="s">
        <v>243</v>
      </c>
      <c r="C64" s="4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3"/>
      <c r="Q64" s="2"/>
    </row>
    <row r="65" spans="1:17" x14ac:dyDescent="0.25">
      <c r="A65" s="2"/>
      <c r="B65" s="4"/>
      <c r="C65" s="4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3"/>
      <c r="Q65" s="2"/>
    </row>
    <row r="66" spans="1:17" x14ac:dyDescent="0.25">
      <c r="A66" s="2"/>
      <c r="B66" s="16" t="s">
        <v>142</v>
      </c>
      <c r="C66" s="4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63"/>
      <c r="Q66" s="2"/>
    </row>
    <row r="67" spans="1:17" x14ac:dyDescent="0.25">
      <c r="A67" s="2"/>
      <c r="B67" s="4" t="s">
        <v>244</v>
      </c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63"/>
    </row>
    <row r="68" spans="1:17" x14ac:dyDescent="0.25">
      <c r="B68" s="4" t="s">
        <v>245</v>
      </c>
      <c r="C68" s="4"/>
      <c r="D68" s="2"/>
      <c r="E68" s="2"/>
      <c r="F68" s="2"/>
      <c r="G68" s="2"/>
      <c r="H68" s="2"/>
      <c r="I68" s="2"/>
      <c r="J68" s="2"/>
      <c r="K68" s="2"/>
      <c r="L68" s="2"/>
      <c r="P68" s="63"/>
    </row>
    <row r="69" spans="1:17" x14ac:dyDescent="0.25">
      <c r="B69" s="4" t="s">
        <v>246</v>
      </c>
      <c r="C69" s="4"/>
      <c r="D69" s="2"/>
      <c r="E69" s="2"/>
      <c r="F69" s="2"/>
      <c r="G69" s="2"/>
      <c r="H69" s="2"/>
      <c r="I69" s="2"/>
      <c r="J69" s="2"/>
      <c r="K69" s="2"/>
      <c r="L69" s="2"/>
      <c r="P69" s="63"/>
    </row>
    <row r="70" spans="1:17" x14ac:dyDescent="0.25">
      <c r="B70" s="4" t="s">
        <v>247</v>
      </c>
      <c r="C70" s="4"/>
      <c r="D70" s="2"/>
      <c r="E70" s="2"/>
      <c r="F70" s="2"/>
      <c r="G70" s="2"/>
      <c r="H70" s="2"/>
      <c r="I70" s="2"/>
      <c r="J70" s="2"/>
      <c r="K70" s="2"/>
      <c r="L70" s="2"/>
      <c r="P70" s="63"/>
    </row>
    <row r="71" spans="1:17" x14ac:dyDescent="0.25">
      <c r="B71" s="4" t="s">
        <v>145</v>
      </c>
      <c r="C71" s="4"/>
      <c r="D71" s="2"/>
      <c r="E71" s="2"/>
      <c r="F71" s="2"/>
      <c r="G71" s="2"/>
      <c r="H71" s="2"/>
      <c r="I71" s="2"/>
      <c r="J71" s="2"/>
      <c r="K71" s="2"/>
      <c r="L71" s="2"/>
      <c r="P71" s="63"/>
    </row>
    <row r="72" spans="1:17" x14ac:dyDescent="0.25">
      <c r="B72" s="4" t="s">
        <v>248</v>
      </c>
      <c r="D72" s="2"/>
      <c r="E72" s="2"/>
      <c r="F72" s="2"/>
      <c r="G72" s="2"/>
      <c r="H72" s="2"/>
      <c r="I72" s="2"/>
      <c r="J72" s="2"/>
      <c r="K72" s="2"/>
      <c r="L72" s="2"/>
      <c r="P72" s="63"/>
    </row>
    <row r="73" spans="1:17" x14ac:dyDescent="0.25">
      <c r="B73" s="4" t="s">
        <v>249</v>
      </c>
      <c r="C73" s="4"/>
      <c r="D73" s="2"/>
      <c r="E73" s="2"/>
      <c r="F73" s="2"/>
      <c r="G73" s="2"/>
      <c r="H73" s="2"/>
      <c r="I73" s="2"/>
      <c r="J73" s="2"/>
      <c r="K73" s="2"/>
      <c r="L73" s="2"/>
      <c r="P73" s="63"/>
    </row>
    <row r="74" spans="1:17" x14ac:dyDescent="0.25">
      <c r="B74" s="4"/>
      <c r="C74" s="4"/>
      <c r="D74" s="2"/>
      <c r="E74" s="2"/>
      <c r="F74" s="2"/>
      <c r="G74" s="2"/>
      <c r="H74" s="2"/>
      <c r="I74" s="2"/>
      <c r="J74" s="2"/>
      <c r="K74" s="2"/>
      <c r="L74" s="2"/>
      <c r="P74" s="63"/>
    </row>
    <row r="75" spans="1:17" x14ac:dyDescent="0.25">
      <c r="B75" s="4" t="s">
        <v>147</v>
      </c>
      <c r="C75" s="4"/>
      <c r="D75" s="2"/>
      <c r="E75" s="2"/>
      <c r="F75" s="2"/>
      <c r="G75" s="2"/>
      <c r="H75" s="2"/>
      <c r="I75" s="2"/>
      <c r="J75" s="2"/>
      <c r="K75" s="2"/>
      <c r="L75" s="2"/>
      <c r="P75" s="63"/>
    </row>
    <row r="76" spans="1:17" x14ac:dyDescent="0.25">
      <c r="B76" s="4" t="s">
        <v>246</v>
      </c>
      <c r="C76" s="4"/>
      <c r="D76" s="2"/>
      <c r="E76" s="2"/>
      <c r="F76" s="2"/>
      <c r="G76" s="2"/>
      <c r="H76" s="2"/>
      <c r="I76" s="2"/>
      <c r="J76" s="2"/>
      <c r="K76" s="2"/>
      <c r="L76" s="2"/>
      <c r="P76" s="63"/>
    </row>
    <row r="77" spans="1:17" x14ac:dyDescent="0.25">
      <c r="B77" s="4" t="s">
        <v>247</v>
      </c>
      <c r="C77" s="4"/>
      <c r="D77" s="2"/>
      <c r="E77" s="2"/>
      <c r="F77" s="2"/>
      <c r="G77" s="2"/>
      <c r="H77" s="2"/>
      <c r="I77" s="2"/>
      <c r="J77" s="2"/>
      <c r="K77" s="2"/>
      <c r="L77" s="2"/>
      <c r="P77" s="63"/>
    </row>
    <row r="78" spans="1:17" x14ac:dyDescent="0.25">
      <c r="B78" s="4" t="s">
        <v>145</v>
      </c>
      <c r="C78" s="4"/>
      <c r="D78" s="2"/>
      <c r="E78" s="2"/>
      <c r="F78" s="2"/>
      <c r="G78" s="2"/>
      <c r="H78" s="2"/>
      <c r="I78" s="2"/>
      <c r="J78" s="2"/>
      <c r="K78" s="2"/>
      <c r="L78" s="2"/>
      <c r="P78" s="63"/>
    </row>
    <row r="79" spans="1:17" x14ac:dyDescent="0.25">
      <c r="B79" s="4" t="s">
        <v>248</v>
      </c>
      <c r="D79" s="2"/>
      <c r="E79" s="2"/>
      <c r="F79" s="2"/>
      <c r="G79" s="2"/>
      <c r="H79" s="2"/>
      <c r="I79" s="2"/>
      <c r="J79" s="2"/>
      <c r="K79" s="2"/>
      <c r="L79" s="2"/>
      <c r="P79" s="63"/>
    </row>
    <row r="80" spans="1:17" x14ac:dyDescent="0.25">
      <c r="B80" s="4" t="s">
        <v>249</v>
      </c>
      <c r="C80" s="4"/>
      <c r="D80" s="2"/>
      <c r="E80" s="2"/>
      <c r="F80" s="2"/>
      <c r="G80" s="2"/>
      <c r="H80" s="2"/>
      <c r="I80" s="2"/>
      <c r="J80" s="2"/>
      <c r="K80" s="2"/>
      <c r="L80" s="2"/>
      <c r="P80" s="63"/>
    </row>
    <row r="81" spans="2:16" x14ac:dyDescent="0.25">
      <c r="B81" s="4"/>
      <c r="C81" s="4"/>
      <c r="D81" s="2"/>
      <c r="E81" s="2"/>
      <c r="F81" s="2"/>
      <c r="G81" s="2"/>
      <c r="H81" s="2"/>
      <c r="I81" s="2"/>
      <c r="J81" s="2"/>
      <c r="K81" s="2"/>
      <c r="L81" s="2"/>
      <c r="P81" s="63"/>
    </row>
    <row r="82" spans="2:16" x14ac:dyDescent="0.25">
      <c r="B82" s="4" t="s">
        <v>522</v>
      </c>
      <c r="C82" s="4"/>
      <c r="D82" s="2"/>
      <c r="E82" s="2"/>
      <c r="F82" s="2"/>
      <c r="G82" s="2"/>
      <c r="H82" s="2"/>
      <c r="I82" s="2"/>
      <c r="J82" s="2"/>
      <c r="K82" s="2"/>
      <c r="L82" s="2"/>
      <c r="P82" s="63"/>
    </row>
    <row r="83" spans="2:16" x14ac:dyDescent="0.25">
      <c r="J83" s="2"/>
      <c r="K83" s="2"/>
      <c r="L83" s="2"/>
      <c r="P83" s="63"/>
    </row>
    <row r="84" spans="2:16" x14ac:dyDescent="0.25">
      <c r="P84" s="63"/>
    </row>
    <row r="85" spans="2:16" x14ac:dyDescent="0.25">
      <c r="P85" s="63"/>
    </row>
    <row r="86" spans="2:16" x14ac:dyDescent="0.25">
      <c r="P86" s="63"/>
    </row>
    <row r="87" spans="2:16" x14ac:dyDescent="0.25">
      <c r="P87" s="63"/>
    </row>
    <row r="88" spans="2:16" x14ac:dyDescent="0.25">
      <c r="P88" s="63"/>
    </row>
    <row r="89" spans="2:16" x14ac:dyDescent="0.25">
      <c r="P89" s="63"/>
    </row>
    <row r="90" spans="2:16" x14ac:dyDescent="0.25">
      <c r="P90" s="63"/>
    </row>
    <row r="91" spans="2:16" x14ac:dyDescent="0.25">
      <c r="P91" s="63"/>
    </row>
    <row r="92" spans="2:16" x14ac:dyDescent="0.25">
      <c r="P92" s="63"/>
    </row>
    <row r="93" spans="2:16" x14ac:dyDescent="0.25">
      <c r="P93" s="63"/>
    </row>
    <row r="94" spans="2:16" x14ac:dyDescent="0.25">
      <c r="P94" s="63"/>
    </row>
    <row r="95" spans="2:16" x14ac:dyDescent="0.25">
      <c r="P95" s="63"/>
    </row>
  </sheetData>
  <sheetProtection algorithmName="SHA-512" hashValue="pmeISRbMpdlKqRwQUH5QojfX3lbXKecvPS0JKhWFrNt1itR7s7BduX0Tf3BcBlepzjlT5/WYaa4eBqtKQ4xxMg==" saltValue="rpKOCnOvYMdUnrVJRY1qGA==" spinCount="100000" sheet="1" objects="1" scenarios="1"/>
  <mergeCells count="92">
    <mergeCell ref="J1:O1"/>
    <mergeCell ref="B14:D14"/>
    <mergeCell ref="E14:F14"/>
    <mergeCell ref="G14:H14"/>
    <mergeCell ref="I14:L14"/>
    <mergeCell ref="N14:O14"/>
    <mergeCell ref="B15:D15"/>
    <mergeCell ref="E15:F15"/>
    <mergeCell ref="G15:H15"/>
    <mergeCell ref="I15:L15"/>
    <mergeCell ref="N15:O15"/>
    <mergeCell ref="B16:D16"/>
    <mergeCell ref="E16:F16"/>
    <mergeCell ref="G16:H16"/>
    <mergeCell ref="I16:L16"/>
    <mergeCell ref="N16:O16"/>
    <mergeCell ref="B17:D17"/>
    <mergeCell ref="E17:F17"/>
    <mergeCell ref="G17:H17"/>
    <mergeCell ref="I17:L17"/>
    <mergeCell ref="N17:O17"/>
    <mergeCell ref="B18:D18"/>
    <mergeCell ref="E18:F18"/>
    <mergeCell ref="G18:H18"/>
    <mergeCell ref="I18:L18"/>
    <mergeCell ref="N18:O18"/>
    <mergeCell ref="B19:D19"/>
    <mergeCell ref="E19:F19"/>
    <mergeCell ref="G19:H19"/>
    <mergeCell ref="I19:L19"/>
    <mergeCell ref="N19:O19"/>
    <mergeCell ref="B20:D20"/>
    <mergeCell ref="E20:F20"/>
    <mergeCell ref="G20:H20"/>
    <mergeCell ref="I20:L20"/>
    <mergeCell ref="N20:O20"/>
    <mergeCell ref="M39:N39"/>
    <mergeCell ref="B40:D40"/>
    <mergeCell ref="E40:F40"/>
    <mergeCell ref="G40:H40"/>
    <mergeCell ref="I40:J40"/>
    <mergeCell ref="K40:L40"/>
    <mergeCell ref="M40:N40"/>
    <mergeCell ref="B39:D39"/>
    <mergeCell ref="E39:F39"/>
    <mergeCell ref="G39:H39"/>
    <mergeCell ref="I39:J39"/>
    <mergeCell ref="K39:L39"/>
    <mergeCell ref="M41:N41"/>
    <mergeCell ref="B42:D42"/>
    <mergeCell ref="E42:F42"/>
    <mergeCell ref="G42:H42"/>
    <mergeCell ref="I42:J42"/>
    <mergeCell ref="K42:L42"/>
    <mergeCell ref="M42:N42"/>
    <mergeCell ref="B41:D41"/>
    <mergeCell ref="E41:F41"/>
    <mergeCell ref="G41:H41"/>
    <mergeCell ref="I41:J41"/>
    <mergeCell ref="K41:L41"/>
    <mergeCell ref="M43:N43"/>
    <mergeCell ref="B44:D44"/>
    <mergeCell ref="E44:F44"/>
    <mergeCell ref="G44:H44"/>
    <mergeCell ref="I44:J44"/>
    <mergeCell ref="K44:L44"/>
    <mergeCell ref="M44:N44"/>
    <mergeCell ref="B43:D43"/>
    <mergeCell ref="E43:F43"/>
    <mergeCell ref="G43:H43"/>
    <mergeCell ref="I43:J43"/>
    <mergeCell ref="K43:L43"/>
    <mergeCell ref="M45:N45"/>
    <mergeCell ref="B46:D46"/>
    <mergeCell ref="E46:F46"/>
    <mergeCell ref="G46:H46"/>
    <mergeCell ref="I46:J46"/>
    <mergeCell ref="K46:L46"/>
    <mergeCell ref="M46:N46"/>
    <mergeCell ref="B45:D45"/>
    <mergeCell ref="E45:F45"/>
    <mergeCell ref="G45:H45"/>
    <mergeCell ref="I45:J45"/>
    <mergeCell ref="K45:L45"/>
    <mergeCell ref="B60:K60"/>
    <mergeCell ref="L60:N60"/>
    <mergeCell ref="B57:K57"/>
    <mergeCell ref="L57:N57"/>
    <mergeCell ref="B58:K58"/>
    <mergeCell ref="L58:N58"/>
    <mergeCell ref="B59:K59"/>
    <mergeCell ref="L59:N59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  <rangeList sheetStid="5" master="" otherUserPermission="visible"/>
  <rangeList sheetStid="3" master="" otherUserPermission="visible"/>
  <rangeList sheetStid="6" master="" otherUserPermission="visible"/>
  <rangeList sheetStid="7" master="" otherUserPermission="visible"/>
  <rangeList sheetStid="9" master="" otherUserPermission="visible"/>
  <rangeList sheetStid="28" master="" otherUserPermission="visible"/>
  <rangeList sheetStid="10" master="" otherUserPermission="visible"/>
  <rangeList sheetStid="12" master="" otherUserPermission="visible"/>
  <rangeList sheetStid="13" master="" otherUserPermission="visible"/>
  <rangeList sheetStid="15" master="" otherUserPermission="visible"/>
  <rangeList sheetStid="16" master="" otherUserPermission="visible"/>
  <rangeList sheetStid="17" master="" otherUserPermission="visible"/>
  <rangeList sheetStid="18" master="" otherUserPermission="visible"/>
  <rangeList sheetStid="19" master="" otherUserPermission="visible"/>
  <rangeList sheetStid="20" master="" otherUserPermission="visible"/>
  <rangeList sheetStid="23" master="" otherUserPermission="visible"/>
  <rangeList sheetStid="21" master="" otherUserPermission="visible"/>
  <rangeList sheetStid="24" master="" otherUserPermission="visible"/>
  <rangeList sheetStid="25" master="" otherUserPermission="visible"/>
  <rangeList sheetStid="27" master="" otherUserPermission="visible"/>
  <rangeList sheetStid="26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23</vt:i4>
      </vt:variant>
    </vt:vector>
  </HeadingPairs>
  <TitlesOfParts>
    <vt:vector size="23" baseType="lpstr">
      <vt:lpstr>из МСК</vt:lpstr>
      <vt:lpstr>из НСК</vt:lpstr>
      <vt:lpstr>из Алдана</vt:lpstr>
      <vt:lpstr>из СПб</vt:lpstr>
      <vt:lpstr>из Читы</vt:lpstr>
      <vt:lpstr>из ЯКТ</vt:lpstr>
      <vt:lpstr>из БЛГ</vt:lpstr>
      <vt:lpstr>из ТНД</vt:lpstr>
      <vt:lpstr>АЭ МСК</vt:lpstr>
      <vt:lpstr>АЭ СПб</vt:lpstr>
      <vt:lpstr>АЭ НСК</vt:lpstr>
      <vt:lpstr>АЭ КОМИ ХМАО</vt:lpstr>
      <vt:lpstr>АЭ ЯНАО</vt:lpstr>
      <vt:lpstr>АЭ НРГ</vt:lpstr>
      <vt:lpstr>АЭ Алдан</vt:lpstr>
      <vt:lpstr>АЭ ЯКТ</vt:lpstr>
      <vt:lpstr>АЭ Красноярск</vt:lpstr>
      <vt:lpstr>АЭ У-Удэ</vt:lpstr>
      <vt:lpstr>АЭ Чита</vt:lpstr>
      <vt:lpstr>АЭ БЛГ</vt:lpstr>
      <vt:lpstr>АЭ ДВ</vt:lpstr>
      <vt:lpstr>АЭ Тында</vt:lpstr>
      <vt:lpstr>Доп. услуги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Финансовый Менеджер 3</dc:creator>
  <cp:lastModifiedBy>Nikita Antonov</cp:lastModifiedBy>
  <cp:lastPrinted>2025-11-28T14:30:00Z</cp:lastPrinted>
  <dcterms:created xsi:type="dcterms:W3CDTF">2023-07-11T13:47:00Z</dcterms:created>
  <dcterms:modified xsi:type="dcterms:W3CDTF">2026-04-01T10:50:33Z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482DF287679D41BD8C5020D229710E92_13</vt:lpwstr>
  </property>
  <property fmtid="{D5CDD505-2E9C-101B-9397-08002B2CF9AE}" pid="3" name="KSOProductBuildVer">
    <vt:lpwstr>1049-12.2.0.23196</vt:lpwstr>
  </property>
</Properties>
</file>